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75" windowWidth="9435" windowHeight="4545" tabRatio="802"/>
  </bookViews>
  <sheets>
    <sheet name="wyniki" sheetId="7" r:id="rId1"/>
    <sheet name="bramki" sheetId="8" r:id="rId2"/>
  </sheets>
  <calcPr calcId="125725"/>
</workbook>
</file>

<file path=xl/calcChain.xml><?xml version="1.0" encoding="utf-8"?>
<calcChain xmlns="http://schemas.openxmlformats.org/spreadsheetml/2006/main">
  <c r="AN38" i="8"/>
  <c r="AN43"/>
  <c r="AN25"/>
  <c r="AN28"/>
  <c r="AN27"/>
  <c r="AN30"/>
  <c r="AN31"/>
  <c r="AN44"/>
  <c r="AN52"/>
  <c r="AN53"/>
  <c r="AN54"/>
  <c r="AN55"/>
  <c r="AN56"/>
  <c r="AN22"/>
  <c r="AN18"/>
  <c r="AN37"/>
  <c r="AN32"/>
  <c r="AN35"/>
  <c r="AN13"/>
  <c r="AN5"/>
  <c r="AN24"/>
  <c r="AN11"/>
  <c r="AN23"/>
  <c r="AN4"/>
  <c r="AN6"/>
  <c r="AN29"/>
  <c r="AN42"/>
  <c r="AN15"/>
  <c r="AN14"/>
  <c r="AN39"/>
  <c r="AN16"/>
  <c r="AN36"/>
  <c r="AN26"/>
  <c r="AN10"/>
  <c r="AN20"/>
  <c r="AN34"/>
  <c r="AN33"/>
  <c r="AN8"/>
  <c r="AN17"/>
  <c r="AN41"/>
  <c r="AN19"/>
  <c r="AN9"/>
  <c r="AN7"/>
  <c r="M10" i="7"/>
  <c r="M23"/>
  <c r="N25"/>
  <c r="N27"/>
  <c r="M32"/>
  <c r="M25"/>
  <c r="N29"/>
  <c r="M31"/>
  <c r="N23"/>
  <c r="M27"/>
  <c r="N24"/>
  <c r="N30"/>
  <c r="M29"/>
  <c r="N32"/>
  <c r="M12"/>
  <c r="N14"/>
  <c r="M11"/>
  <c r="M14"/>
  <c r="N16"/>
  <c r="M13"/>
  <c r="M16"/>
  <c r="N9"/>
  <c r="N11"/>
  <c r="N13"/>
  <c r="N15"/>
  <c r="N10"/>
  <c r="N12"/>
  <c r="M15"/>
  <c r="AN40" i="8"/>
  <c r="AN12"/>
  <c r="AN21"/>
  <c r="AN57"/>
  <c r="AN51"/>
  <c r="AN50"/>
  <c r="AM49"/>
  <c r="AL49"/>
  <c r="AK49"/>
  <c r="AJ49"/>
  <c r="AI49"/>
  <c r="AH49"/>
  <c r="AG49"/>
  <c r="AF49"/>
  <c r="AE49"/>
  <c r="AD49"/>
  <c r="AC49"/>
  <c r="AB49"/>
  <c r="AA49"/>
  <c r="Z49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D49"/>
  <c r="AE3"/>
  <c r="T3"/>
  <c r="U3"/>
  <c r="V3"/>
  <c r="W3"/>
  <c r="X3"/>
  <c r="Y3"/>
  <c r="Z3"/>
  <c r="AA3"/>
  <c r="AB3"/>
  <c r="AC3"/>
  <c r="AD3"/>
  <c r="D3"/>
  <c r="E3"/>
  <c r="F3"/>
  <c r="G3"/>
  <c r="H3"/>
  <c r="I3"/>
  <c r="J3"/>
  <c r="K3"/>
  <c r="L3"/>
  <c r="M3"/>
  <c r="N3"/>
  <c r="F17" i="7"/>
  <c r="F22"/>
  <c r="F18"/>
  <c r="F20"/>
  <c r="F19"/>
  <c r="F21"/>
  <c r="I17"/>
  <c r="I22"/>
  <c r="I18"/>
  <c r="I20"/>
  <c r="I19"/>
  <c r="I21"/>
  <c r="I11"/>
  <c r="I9"/>
  <c r="I12"/>
  <c r="I10"/>
  <c r="I8"/>
  <c r="F11"/>
  <c r="F9"/>
  <c r="F12"/>
  <c r="F10"/>
  <c r="F8"/>
  <c r="AG3" i="8"/>
  <c r="AH3"/>
  <c r="AI3"/>
  <c r="AJ3"/>
  <c r="AK3"/>
  <c r="AL3"/>
  <c r="O3"/>
  <c r="P3"/>
  <c r="Q3"/>
  <c r="R3"/>
  <c r="S3"/>
  <c r="AF3"/>
  <c r="AM3"/>
  <c r="M22" i="7"/>
  <c r="N26"/>
  <c r="M24"/>
  <c r="M28"/>
  <c r="N31"/>
  <c r="M26"/>
  <c r="N28"/>
  <c r="AN49" i="8"/>
  <c r="AN3"/>
  <c r="M30" i="7"/>
</calcChain>
</file>

<file path=xl/sharedStrings.xml><?xml version="1.0" encoding="utf-8"?>
<sst xmlns="http://schemas.openxmlformats.org/spreadsheetml/2006/main" count="273" uniqueCount="117">
  <si>
    <t>L.p.</t>
  </si>
  <si>
    <t>Drużyna</t>
  </si>
  <si>
    <t>GRUPA A</t>
  </si>
  <si>
    <t>GRUPA B</t>
  </si>
  <si>
    <t>MECZ</t>
  </si>
  <si>
    <t>GODZ.</t>
  </si>
  <si>
    <t>GOŚCIE</t>
  </si>
  <si>
    <t>GOSPODARZE</t>
  </si>
  <si>
    <t>TRZCIELIŃSKI PARDALIN</t>
  </si>
  <si>
    <t xml:space="preserve"> </t>
  </si>
  <si>
    <t>Zawodnik</t>
  </si>
  <si>
    <t>RAZEM</t>
  </si>
  <si>
    <t>:</t>
  </si>
  <si>
    <t>Z</t>
  </si>
  <si>
    <t>R</t>
  </si>
  <si>
    <t>P</t>
  </si>
  <si>
    <t>PKT</t>
  </si>
  <si>
    <t>BZ</t>
  </si>
  <si>
    <t>BS</t>
  </si>
  <si>
    <t>+/-</t>
  </si>
  <si>
    <t>SĘDZIOWIE</t>
  </si>
  <si>
    <t>SMERFY</t>
  </si>
  <si>
    <t>BRAMKI</t>
  </si>
  <si>
    <t>KARTKI</t>
  </si>
  <si>
    <t>PÓŁFINAŁY</t>
  </si>
  <si>
    <t>FINAŁY</t>
  </si>
  <si>
    <t>WYNIKI</t>
  </si>
  <si>
    <t>KARNE</t>
  </si>
  <si>
    <t>V TURNIEJ OLDBOYS 2014/2015 OSPNP</t>
  </si>
  <si>
    <t>T&amp;AK GWIAZDY GROSIK TEAM</t>
  </si>
  <si>
    <t>MDM HURTOWNIA KWIATÓW HUBERT</t>
  </si>
  <si>
    <t>OPTYMEKS TEAM</t>
  </si>
  <si>
    <t>PARÓWKI FOREWER PRZYGODZICE</t>
  </si>
  <si>
    <t>NA WSPÓLNEJ</t>
  </si>
  <si>
    <t>T&amp;AK GROSIK TEAM</t>
  </si>
  <si>
    <t>KOLEJORZ GROSIK TEAM</t>
  </si>
  <si>
    <t>ROYAL WOŹNIAK</t>
  </si>
  <si>
    <t>MECZ O MIEJSCA 9-11</t>
  </si>
  <si>
    <t>NIEDZIELA</t>
  </si>
  <si>
    <t>SOBOTA</t>
  </si>
  <si>
    <t>ĆWIERĆFINAŁY 1-2</t>
  </si>
  <si>
    <t>ĆWIERĆFINAŁY 3-4</t>
  </si>
  <si>
    <t>Płonka Grzegorz</t>
  </si>
  <si>
    <t>T&amp;AK Gwiazdy Grosik Team</t>
  </si>
  <si>
    <t>Szych Tomasz</t>
  </si>
  <si>
    <t>Kotecki Hubert</t>
  </si>
  <si>
    <t>MDM Hurtownia Kwiatow</t>
  </si>
  <si>
    <t>Pietrzak Robert</t>
  </si>
  <si>
    <t>Optymeks Team</t>
  </si>
  <si>
    <t>Royal Woźniak</t>
  </si>
  <si>
    <t>Bednarczyk Albin</t>
  </si>
  <si>
    <t>Kolenda Piotr</t>
  </si>
  <si>
    <t>Wiśniewski Krzysztof</t>
  </si>
  <si>
    <t>Szymczak Wojciech</t>
  </si>
  <si>
    <t>Kościelny Karol</t>
  </si>
  <si>
    <t>Józefiak Piotr</t>
  </si>
  <si>
    <t>Sędziowie</t>
  </si>
  <si>
    <t>Pietrzak Maciej</t>
  </si>
  <si>
    <t>Izydorski Zbigniew</t>
  </si>
  <si>
    <t>Sikora Krystian</t>
  </si>
  <si>
    <t>Goplarek Krzysztof</t>
  </si>
  <si>
    <t>Dziuba Andrzej</t>
  </si>
  <si>
    <t>Posadzy Mariusz</t>
  </si>
  <si>
    <t>Kasprzyk Piotr</t>
  </si>
  <si>
    <t>Płaczek Roman</t>
  </si>
  <si>
    <t>Trzcielinski Pardalin</t>
  </si>
  <si>
    <t>Szczuraszek Marek</t>
  </si>
  <si>
    <t>Kolejorz Grosik Team</t>
  </si>
  <si>
    <t>Skowron Dariusz</t>
  </si>
  <si>
    <t>Parówki Forewer Przygodzice</t>
  </si>
  <si>
    <t>Na Wspolnej</t>
  </si>
  <si>
    <t>Zaremba Rafał</t>
  </si>
  <si>
    <t>Duczmal Andrzej</t>
  </si>
  <si>
    <t>Smerfy</t>
  </si>
  <si>
    <t>Paszkiewicz Jarosław</t>
  </si>
  <si>
    <t>Juskowiak Arkadiusz</t>
  </si>
  <si>
    <t>Lis Marcin</t>
  </si>
  <si>
    <t>Ćwiklak Robert</t>
  </si>
  <si>
    <t>Sztukowski Dariusz</t>
  </si>
  <si>
    <t>Trzcieliński Pardalin</t>
  </si>
  <si>
    <t>Banach Tomasz</t>
  </si>
  <si>
    <t>Urbaniak Przemyslaw</t>
  </si>
  <si>
    <t>T&amp;AK Grosik Team</t>
  </si>
  <si>
    <t>Puchała Tomasz</t>
  </si>
  <si>
    <t>Szczepaniak Dariusz</t>
  </si>
  <si>
    <t>Mierzwicki Marek</t>
  </si>
  <si>
    <t>Gubański Konrad</t>
  </si>
  <si>
    <t>Kempiński Przemyslaw</t>
  </si>
  <si>
    <t>Gonera Przemyslaw</t>
  </si>
  <si>
    <t>Na Wspólnej</t>
  </si>
  <si>
    <t>Kasprzak Radosław</t>
  </si>
  <si>
    <t>Kwiecień Mariusz</t>
  </si>
  <si>
    <t>Kryjom Andrzej</t>
  </si>
  <si>
    <t>Mania Mariusz</t>
  </si>
  <si>
    <t>Wilkowski Adrian</t>
  </si>
  <si>
    <t>Cierniak Karol</t>
  </si>
  <si>
    <t>T&amp;AK GwiazdyGrosik Team</t>
  </si>
  <si>
    <t>Grzelczyk Michal</t>
  </si>
  <si>
    <t>Bluz Przemysław</t>
  </si>
  <si>
    <t>Franke Ireneusz</t>
  </si>
  <si>
    <t>Młynikowski Grzegorz</t>
  </si>
  <si>
    <t>T&amp;AK GWIAZDY GROSIK TEAM (1A)</t>
  </si>
  <si>
    <t>OPTYMEKS TEAM (4A)</t>
  </si>
  <si>
    <t>NA WSPÓLNEJ (4B)</t>
  </si>
  <si>
    <t>PARÓWKI FOREWER PRZYGODZICE (1B)</t>
  </si>
  <si>
    <t>SĘDZIOWIE (5A)</t>
  </si>
  <si>
    <t>TRZCIELIŃSKI PARDALIN (6B)</t>
  </si>
  <si>
    <t>T&amp;AK GROSIK TEAM (5B)</t>
  </si>
  <si>
    <t>ROYAL WOŹNIAK (2A)</t>
  </si>
  <si>
    <t>MDM HURTOWNIA KWIATÓW HUBERT (3A)</t>
  </si>
  <si>
    <t>-</t>
  </si>
  <si>
    <t>SMERFY (2B)</t>
  </si>
  <si>
    <t>KOLEJORZ GROSIK TEAM (3B)</t>
  </si>
  <si>
    <t>III miejsce</t>
  </si>
  <si>
    <t>I miejsce</t>
  </si>
  <si>
    <t>5-8</t>
  </si>
  <si>
    <t>KLASYFIKACJA KOŃCOWA - V TURNIEJ OLD BOYS 2015</t>
  </si>
</sst>
</file>

<file path=xl/styles.xml><?xml version="1.0" encoding="utf-8"?>
<styleSheet xmlns="http://schemas.openxmlformats.org/spreadsheetml/2006/main">
  <fonts count="22">
    <font>
      <sz val="10"/>
      <name val="Arial CE"/>
      <charset val="238"/>
    </font>
    <font>
      <b/>
      <sz val="10"/>
      <name val="Arial CE"/>
      <charset val="238"/>
    </font>
    <font>
      <b/>
      <sz val="10"/>
      <color indexed="12"/>
      <name val="Arial CE"/>
      <charset val="238"/>
    </font>
    <font>
      <b/>
      <sz val="10"/>
      <color indexed="8"/>
      <name val="Arial CE"/>
      <charset val="238"/>
    </font>
    <font>
      <b/>
      <sz val="18"/>
      <name val="Arial CE"/>
      <charset val="238"/>
    </font>
    <font>
      <b/>
      <sz val="10"/>
      <color indexed="12"/>
      <name val="Arial CE"/>
      <charset val="238"/>
    </font>
    <font>
      <b/>
      <sz val="14"/>
      <name val="Arial CE"/>
      <charset val="238"/>
    </font>
    <font>
      <b/>
      <sz val="10"/>
      <color indexed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color rgb="FF0070C0"/>
      <name val="Arial CE"/>
      <charset val="238"/>
    </font>
    <font>
      <b/>
      <sz val="9"/>
      <color rgb="FF0070C0"/>
      <name val="Arial CE"/>
      <charset val="238"/>
    </font>
    <font>
      <b/>
      <sz val="10"/>
      <color rgb="FF00B050"/>
      <name val="Arial CE"/>
      <charset val="238"/>
    </font>
    <font>
      <b/>
      <sz val="9"/>
      <color rgb="FF00B050"/>
      <name val="Arial CE"/>
      <charset val="238"/>
    </font>
    <font>
      <b/>
      <sz val="10"/>
      <color rgb="FFC00000"/>
      <name val="Arial CE"/>
      <charset val="238"/>
    </font>
    <font>
      <b/>
      <sz val="16"/>
      <color rgb="FFFFC000"/>
      <name val="Arial CE"/>
      <charset val="238"/>
    </font>
    <font>
      <b/>
      <sz val="10"/>
      <color theme="0" tint="-0.34998626667073579"/>
      <name val="Arial CE"/>
      <charset val="238"/>
    </font>
    <font>
      <b/>
      <sz val="10"/>
      <color theme="1"/>
      <name val="Arial CE"/>
      <charset val="238"/>
    </font>
    <font>
      <b/>
      <sz val="14"/>
      <color rgb="FFFFC000"/>
      <name val="Arial CE"/>
      <charset val="238"/>
    </font>
    <font>
      <b/>
      <sz val="12"/>
      <color theme="0" tint="-0.34998626667073579"/>
      <name val="Arial CE"/>
      <charset val="238"/>
    </font>
    <font>
      <b/>
      <sz val="12"/>
      <color rgb="FFC0000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1" xfId="0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quotePrefix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2" borderId="7" xfId="0" quotePrefix="1" applyFill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4" borderId="19" xfId="0" quotePrefix="1" applyFill="1" applyBorder="1" applyAlignment="1">
      <alignment horizontal="center" vertical="center"/>
    </xf>
    <xf numFmtId="0" fontId="0" fillId="4" borderId="18" xfId="0" quotePrefix="1" applyFill="1" applyBorder="1" applyAlignment="1">
      <alignment horizontal="center" vertical="center"/>
    </xf>
    <xf numFmtId="0" fontId="0" fillId="2" borderId="12" xfId="0" quotePrefix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0" fontId="1" fillId="0" borderId="16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20" fontId="1" fillId="0" borderId="21" xfId="0" applyNumberFormat="1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quotePrefix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0" fontId="1" fillId="0" borderId="37" xfId="0" applyNumberFormat="1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7" xfId="0" quotePrefix="1" applyFill="1" applyBorder="1" applyAlignment="1">
      <alignment horizontal="center" vertical="center"/>
    </xf>
    <xf numFmtId="0" fontId="0" fillId="5" borderId="13" xfId="0" quotePrefix="1" applyFill="1" applyBorder="1" applyAlignment="1">
      <alignment horizontal="center" vertical="center"/>
    </xf>
    <xf numFmtId="0" fontId="0" fillId="5" borderId="11" xfId="0" quotePrefix="1" applyFill="1" applyBorder="1" applyAlignment="1">
      <alignment horizontal="center" vertical="center"/>
    </xf>
    <xf numFmtId="0" fontId="0" fillId="5" borderId="12" xfId="0" quotePrefix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0" fontId="1" fillId="0" borderId="6" xfId="0" applyNumberFormat="1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3" xfId="0" quotePrefix="1" applyFill="1" applyBorder="1" applyAlignment="1">
      <alignment horizontal="center" vertical="center"/>
    </xf>
    <xf numFmtId="0" fontId="0" fillId="5" borderId="34" xfId="0" quotePrefix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22" xfId="0" quotePrefix="1" applyNumberFormat="1" applyFont="1" applyBorder="1" applyAlignment="1">
      <alignment horizontal="center" vertical="center"/>
    </xf>
    <xf numFmtId="0" fontId="1" fillId="0" borderId="10" xfId="0" quotePrefix="1" applyNumberFormat="1" applyFont="1" applyBorder="1" applyAlignment="1">
      <alignment horizontal="center" vertical="center"/>
    </xf>
    <xf numFmtId="0" fontId="1" fillId="0" borderId="8" xfId="0" quotePrefix="1" applyNumberFormat="1" applyFont="1" applyBorder="1" applyAlignment="1">
      <alignment horizontal="center" vertical="center"/>
    </xf>
    <xf numFmtId="0" fontId="1" fillId="0" borderId="13" xfId="0" quotePrefix="1" applyNumberFormat="1" applyFont="1" applyBorder="1" applyAlignment="1">
      <alignment horizontal="center" vertical="center"/>
    </xf>
    <xf numFmtId="0" fontId="1" fillId="0" borderId="12" xfId="0" quotePrefix="1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18" xfId="0" quotePrefix="1" applyFill="1" applyBorder="1" applyAlignment="1">
      <alignment horizontal="center" vertical="center"/>
    </xf>
    <xf numFmtId="0" fontId="0" fillId="2" borderId="30" xfId="0" quotePrefix="1" applyFill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0" xfId="0" applyFont="1"/>
    <xf numFmtId="0" fontId="2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quotePrefix="1" applyFill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9" xfId="0" applyBorder="1"/>
    <xf numFmtId="0" fontId="0" fillId="0" borderId="34" xfId="0" quotePrefix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5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20" fontId="1" fillId="0" borderId="35" xfId="0" applyNumberFormat="1" applyFont="1" applyBorder="1" applyAlignment="1">
      <alignment horizontal="center"/>
    </xf>
    <xf numFmtId="0" fontId="1" fillId="0" borderId="40" xfId="0" quotePrefix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quotePrefix="1" applyFont="1" applyBorder="1" applyAlignment="1">
      <alignment horizontal="center" vertical="center"/>
    </xf>
    <xf numFmtId="0" fontId="7" fillId="0" borderId="39" xfId="0" quotePrefix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20" fontId="1" fillId="2" borderId="35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quotePrefix="1" applyBorder="1" applyAlignment="1">
      <alignment horizontal="center" vertical="center"/>
    </xf>
    <xf numFmtId="0" fontId="0" fillId="0" borderId="52" xfId="0" quotePrefix="1" applyBorder="1" applyAlignment="1">
      <alignment horizontal="center" vertical="center"/>
    </xf>
    <xf numFmtId="0" fontId="0" fillId="0" borderId="44" xfId="0" quotePrefix="1" applyBorder="1" applyAlignment="1">
      <alignment horizontal="center" vertical="center"/>
    </xf>
    <xf numFmtId="0" fontId="0" fillId="0" borderId="46" xfId="0" quotePrefix="1" applyBorder="1" applyAlignment="1">
      <alignment horizontal="center" vertical="center"/>
    </xf>
    <xf numFmtId="0" fontId="0" fillId="5" borderId="46" xfId="0" quotePrefix="1" applyFill="1" applyBorder="1" applyAlignment="1">
      <alignment horizontal="center" vertical="center"/>
    </xf>
    <xf numFmtId="0" fontId="0" fillId="5" borderId="50" xfId="0" quotePrefix="1" applyFill="1" applyBorder="1" applyAlignment="1">
      <alignment horizontal="center" vertical="center"/>
    </xf>
    <xf numFmtId="0" fontId="0" fillId="5" borderId="52" xfId="0" quotePrefix="1" applyFill="1" applyBorder="1" applyAlignment="1">
      <alignment horizontal="center" vertical="center"/>
    </xf>
    <xf numFmtId="0" fontId="0" fillId="2" borderId="53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3" borderId="37" xfId="0" quotePrefix="1" applyFill="1" applyBorder="1" applyAlignment="1">
      <alignment horizontal="center" vertical="center"/>
    </xf>
    <xf numFmtId="0" fontId="0" fillId="4" borderId="53" xfId="0" quotePrefix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7" borderId="7" xfId="0" quotePrefix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0" fillId="7" borderId="50" xfId="0" quotePrefix="1" applyFill="1" applyBorder="1" applyAlignment="1">
      <alignment horizontal="center" vertical="center"/>
    </xf>
    <xf numFmtId="0" fontId="0" fillId="0" borderId="52" xfId="0" quotePrefix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34" xfId="0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20" fontId="10" fillId="0" borderId="4" xfId="0" applyNumberFormat="1" applyFont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1"/>
  <sheetViews>
    <sheetView tabSelected="1" zoomScale="90" zoomScaleNormal="90" workbookViewId="0">
      <selection activeCell="D37" sqref="D37"/>
    </sheetView>
  </sheetViews>
  <sheetFormatPr defaultRowHeight="12.75"/>
  <cols>
    <col min="1" max="1" width="5.7109375" customWidth="1"/>
    <col min="2" max="2" width="36.28515625" bestFit="1" customWidth="1"/>
    <col min="3" max="10" width="4.28515625" customWidth="1"/>
    <col min="11" max="11" width="7.7109375" customWidth="1"/>
    <col min="12" max="12" width="8.7109375" customWidth="1"/>
    <col min="13" max="13" width="40.42578125" bestFit="1" customWidth="1"/>
    <col min="14" max="14" width="38.28515625" bestFit="1" customWidth="1"/>
    <col min="15" max="15" width="8.7109375" customWidth="1"/>
    <col min="16" max="16" width="2.7109375" customWidth="1"/>
    <col min="17" max="18" width="8.7109375" customWidth="1"/>
    <col min="19" max="19" width="2.5703125" customWidth="1"/>
    <col min="20" max="20" width="8.7109375" customWidth="1"/>
  </cols>
  <sheetData>
    <row r="1" spans="1:19">
      <c r="B1" s="241" t="s">
        <v>28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9"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9" ht="13.5" thickBot="1"/>
    <row r="4" spans="1:19" ht="18.75" thickBot="1">
      <c r="K4" s="248" t="s">
        <v>39</v>
      </c>
      <c r="L4" s="249"/>
      <c r="M4" s="249"/>
      <c r="N4" s="249"/>
      <c r="O4" s="249"/>
      <c r="P4" s="249"/>
      <c r="Q4" s="250"/>
    </row>
    <row r="5" spans="1:19" ht="18.75" customHeight="1" thickBot="1">
      <c r="K5" s="242" t="s">
        <v>4</v>
      </c>
      <c r="L5" s="244" t="s">
        <v>5</v>
      </c>
      <c r="M5" s="246" t="s">
        <v>2</v>
      </c>
      <c r="N5" s="246"/>
      <c r="O5" s="242" t="s">
        <v>26</v>
      </c>
      <c r="P5" s="261"/>
      <c r="Q5" s="262"/>
    </row>
    <row r="6" spans="1:19" ht="18" customHeight="1" thickBot="1">
      <c r="A6" s="255" t="s">
        <v>2</v>
      </c>
      <c r="B6" s="256"/>
      <c r="C6" s="256"/>
      <c r="D6" s="256"/>
      <c r="E6" s="256"/>
      <c r="F6" s="256"/>
      <c r="G6" s="256"/>
      <c r="H6" s="256"/>
      <c r="I6" s="257"/>
      <c r="J6" s="49"/>
      <c r="K6" s="243"/>
      <c r="L6" s="245"/>
      <c r="M6" s="148" t="s">
        <v>7</v>
      </c>
      <c r="N6" s="149" t="s">
        <v>6</v>
      </c>
      <c r="O6" s="243"/>
      <c r="P6" s="263"/>
      <c r="Q6" s="264"/>
    </row>
    <row r="7" spans="1:19" ht="18" customHeight="1" thickBot="1">
      <c r="A7" s="121" t="s">
        <v>0</v>
      </c>
      <c r="B7" s="122" t="s">
        <v>1</v>
      </c>
      <c r="C7" s="123" t="s">
        <v>13</v>
      </c>
      <c r="D7" s="124" t="s">
        <v>14</v>
      </c>
      <c r="E7" s="125" t="s">
        <v>15</v>
      </c>
      <c r="F7" s="126" t="s">
        <v>16</v>
      </c>
      <c r="G7" s="127" t="s">
        <v>17</v>
      </c>
      <c r="H7" s="125" t="s">
        <v>18</v>
      </c>
      <c r="I7" s="128" t="s">
        <v>19</v>
      </c>
      <c r="J7" s="145"/>
      <c r="K7" s="43">
        <v>1</v>
      </c>
      <c r="L7" s="44">
        <v>0.375</v>
      </c>
      <c r="M7" s="179" t="s">
        <v>20</v>
      </c>
      <c r="N7" s="180" t="s">
        <v>29</v>
      </c>
      <c r="O7" s="152">
        <v>0</v>
      </c>
      <c r="P7" s="52" t="s">
        <v>12</v>
      </c>
      <c r="Q7" s="92">
        <v>2</v>
      </c>
    </row>
    <row r="8" spans="1:19" ht="18" customHeight="1">
      <c r="A8" s="129">
        <v>1</v>
      </c>
      <c r="B8" s="176" t="s">
        <v>29</v>
      </c>
      <c r="C8" s="187">
        <v>2</v>
      </c>
      <c r="D8" s="188">
        <v>2</v>
      </c>
      <c r="E8" s="176"/>
      <c r="F8" s="189">
        <f>(C8*3)+(D8*1)</f>
        <v>8</v>
      </c>
      <c r="G8" s="190">
        <v>10</v>
      </c>
      <c r="H8" s="176">
        <v>1</v>
      </c>
      <c r="I8" s="189">
        <f>G8-H8</f>
        <v>9</v>
      </c>
      <c r="J8" s="146"/>
      <c r="K8" s="6">
        <v>2</v>
      </c>
      <c r="L8" s="7">
        <v>0.3888888888888889</v>
      </c>
      <c r="M8" s="181" t="s">
        <v>30</v>
      </c>
      <c r="N8" s="182" t="s">
        <v>31</v>
      </c>
      <c r="O8" s="93">
        <v>1</v>
      </c>
      <c r="P8" s="53" t="s">
        <v>12</v>
      </c>
      <c r="Q8" s="95">
        <v>1</v>
      </c>
    </row>
    <row r="9" spans="1:19" ht="18" customHeight="1">
      <c r="A9" s="84">
        <v>2</v>
      </c>
      <c r="B9" s="177" t="s">
        <v>36</v>
      </c>
      <c r="C9" s="191">
        <v>2</v>
      </c>
      <c r="D9" s="192">
        <v>2</v>
      </c>
      <c r="E9" s="177"/>
      <c r="F9" s="193">
        <f>(C9*3)+(D9*1)</f>
        <v>8</v>
      </c>
      <c r="G9" s="194">
        <v>9</v>
      </c>
      <c r="H9" s="177">
        <v>2</v>
      </c>
      <c r="I9" s="193">
        <f>G9-H9</f>
        <v>7</v>
      </c>
      <c r="J9" s="146"/>
      <c r="K9" s="6">
        <v>3</v>
      </c>
      <c r="L9" s="7">
        <v>0.40277777777777773</v>
      </c>
      <c r="M9" s="181" t="s">
        <v>36</v>
      </c>
      <c r="N9" s="182" t="str">
        <f>M7</f>
        <v>SĘDZIOWIE</v>
      </c>
      <c r="O9" s="93">
        <v>6</v>
      </c>
      <c r="P9" s="8" t="s">
        <v>12</v>
      </c>
      <c r="Q9" s="95">
        <v>0</v>
      </c>
    </row>
    <row r="10" spans="1:19" ht="18" customHeight="1">
      <c r="A10" s="84">
        <v>3</v>
      </c>
      <c r="B10" s="177" t="s">
        <v>30</v>
      </c>
      <c r="C10" s="191"/>
      <c r="D10" s="192">
        <v>3</v>
      </c>
      <c r="E10" s="177">
        <v>1</v>
      </c>
      <c r="F10" s="193">
        <f>(C10*3)+(D10*1)</f>
        <v>3</v>
      </c>
      <c r="G10" s="194">
        <v>2</v>
      </c>
      <c r="H10" s="177">
        <v>3</v>
      </c>
      <c r="I10" s="193">
        <f>G10-H10</f>
        <v>-1</v>
      </c>
      <c r="J10" s="146"/>
      <c r="K10" s="6">
        <v>4</v>
      </c>
      <c r="L10" s="7">
        <v>0.41666666666666669</v>
      </c>
      <c r="M10" s="181" t="str">
        <f>N7</f>
        <v>T&amp;AK GWIAZDY GROSIK TEAM</v>
      </c>
      <c r="N10" s="182" t="str">
        <f>M8</f>
        <v>MDM HURTOWNIA KWIATÓW HUBERT</v>
      </c>
      <c r="O10" s="93">
        <v>0</v>
      </c>
      <c r="P10" s="8" t="s">
        <v>12</v>
      </c>
      <c r="Q10" s="95">
        <v>0</v>
      </c>
    </row>
    <row r="11" spans="1:19" ht="18" customHeight="1">
      <c r="A11" s="84">
        <v>4</v>
      </c>
      <c r="B11" s="177" t="s">
        <v>31</v>
      </c>
      <c r="C11" s="191"/>
      <c r="D11" s="192">
        <v>3</v>
      </c>
      <c r="E11" s="177">
        <v>1</v>
      </c>
      <c r="F11" s="193">
        <f>(C11*3)+(D11*1)</f>
        <v>3</v>
      </c>
      <c r="G11" s="194">
        <v>2</v>
      </c>
      <c r="H11" s="177">
        <v>9</v>
      </c>
      <c r="I11" s="193">
        <f>G11-H11</f>
        <v>-7</v>
      </c>
      <c r="J11" s="146"/>
      <c r="K11" s="45">
        <v>5</v>
      </c>
      <c r="L11" s="46">
        <v>0.43055555555555558</v>
      </c>
      <c r="M11" s="183" t="str">
        <f>N8</f>
        <v>OPTYMEKS TEAM</v>
      </c>
      <c r="N11" s="184" t="str">
        <f>M9</f>
        <v>ROYAL WOŹNIAK</v>
      </c>
      <c r="O11" s="93">
        <v>1</v>
      </c>
      <c r="P11" s="8" t="s">
        <v>12</v>
      </c>
      <c r="Q11" s="95">
        <v>1</v>
      </c>
    </row>
    <row r="12" spans="1:19" ht="18" customHeight="1" thickBot="1">
      <c r="A12" s="130">
        <v>5</v>
      </c>
      <c r="B12" s="178" t="s">
        <v>20</v>
      </c>
      <c r="C12" s="195"/>
      <c r="D12" s="196">
        <v>2</v>
      </c>
      <c r="E12" s="178">
        <v>2</v>
      </c>
      <c r="F12" s="197">
        <f>(C12*3)+(D12*1)</f>
        <v>2</v>
      </c>
      <c r="G12" s="198">
        <v>1</v>
      </c>
      <c r="H12" s="178">
        <v>9</v>
      </c>
      <c r="I12" s="197">
        <f>G12-H12</f>
        <v>-8</v>
      </c>
      <c r="J12" s="146"/>
      <c r="K12" s="6">
        <v>6</v>
      </c>
      <c r="L12" s="7">
        <v>0.44444444444444442</v>
      </c>
      <c r="M12" s="183" t="str">
        <f>M7</f>
        <v>SĘDZIOWIE</v>
      </c>
      <c r="N12" s="184" t="str">
        <f>N10</f>
        <v>MDM HURTOWNIA KWIATÓW HUBERT</v>
      </c>
      <c r="O12" s="93">
        <v>1</v>
      </c>
      <c r="P12" s="8" t="s">
        <v>12</v>
      </c>
      <c r="Q12" s="95">
        <v>1</v>
      </c>
    </row>
    <row r="13" spans="1:19" ht="18" customHeight="1">
      <c r="A13" s="107"/>
      <c r="B13" s="108"/>
      <c r="C13" s="109"/>
      <c r="D13" s="109"/>
      <c r="E13" s="109"/>
      <c r="F13" s="109"/>
      <c r="G13" s="109"/>
      <c r="H13" s="109"/>
      <c r="I13" s="109"/>
      <c r="J13" s="111"/>
      <c r="K13" s="6">
        <v>7</v>
      </c>
      <c r="L13" s="7">
        <v>0.45833333333333331</v>
      </c>
      <c r="M13" s="181" t="str">
        <f>M10</f>
        <v>T&amp;AK GWIAZDY GROSIK TEAM</v>
      </c>
      <c r="N13" s="182" t="str">
        <f>N11</f>
        <v>ROYAL WOŹNIAK</v>
      </c>
      <c r="O13" s="93">
        <v>1</v>
      </c>
      <c r="P13" s="8" t="s">
        <v>12</v>
      </c>
      <c r="Q13" s="95">
        <v>1</v>
      </c>
      <c r="S13" t="s">
        <v>9</v>
      </c>
    </row>
    <row r="14" spans="1:19" ht="18" customHeight="1" thickBot="1">
      <c r="A14" s="5"/>
      <c r="B14" s="5"/>
      <c r="C14" s="5"/>
      <c r="D14" s="5"/>
      <c r="E14" s="5"/>
      <c r="F14" s="5"/>
      <c r="G14" s="5"/>
      <c r="H14" s="5"/>
      <c r="I14" s="5"/>
      <c r="J14" s="5"/>
      <c r="K14" s="6">
        <v>8</v>
      </c>
      <c r="L14" s="7">
        <v>0.47222222222222227</v>
      </c>
      <c r="M14" s="181" t="str">
        <f>M11</f>
        <v>OPTYMEKS TEAM</v>
      </c>
      <c r="N14" s="182" t="str">
        <f>M12</f>
        <v>SĘDZIOWIE</v>
      </c>
      <c r="O14" s="93">
        <v>0</v>
      </c>
      <c r="P14" s="8" t="s">
        <v>12</v>
      </c>
      <c r="Q14" s="95">
        <v>0</v>
      </c>
    </row>
    <row r="15" spans="1:19" ht="18" customHeight="1" thickBot="1">
      <c r="A15" s="258" t="s">
        <v>3</v>
      </c>
      <c r="B15" s="259"/>
      <c r="C15" s="259"/>
      <c r="D15" s="259"/>
      <c r="E15" s="259"/>
      <c r="F15" s="259"/>
      <c r="G15" s="259"/>
      <c r="H15" s="259"/>
      <c r="I15" s="260"/>
      <c r="J15" s="110"/>
      <c r="K15" s="6">
        <v>9</v>
      </c>
      <c r="L15" s="7">
        <v>0.4861111111111111</v>
      </c>
      <c r="M15" s="181" t="str">
        <f>N12</f>
        <v>MDM HURTOWNIA KWIATÓW HUBERT</v>
      </c>
      <c r="N15" s="182" t="str">
        <f>N13</f>
        <v>ROYAL WOŹNIAK</v>
      </c>
      <c r="O15" s="93">
        <v>0</v>
      </c>
      <c r="P15" s="8" t="s">
        <v>12</v>
      </c>
      <c r="Q15" s="95">
        <v>1</v>
      </c>
    </row>
    <row r="16" spans="1:19" ht="18" customHeight="1" thickBot="1">
      <c r="A16" s="57" t="s">
        <v>0</v>
      </c>
      <c r="B16" s="58" t="s">
        <v>1</v>
      </c>
      <c r="C16" s="59" t="s">
        <v>13</v>
      </c>
      <c r="D16" s="60" t="s">
        <v>14</v>
      </c>
      <c r="E16" s="61" t="s">
        <v>15</v>
      </c>
      <c r="F16" s="64" t="s">
        <v>16</v>
      </c>
      <c r="G16" s="62" t="s">
        <v>17</v>
      </c>
      <c r="H16" s="61" t="s">
        <v>18</v>
      </c>
      <c r="I16" s="65" t="s">
        <v>19</v>
      </c>
      <c r="J16" s="147"/>
      <c r="K16" s="12">
        <v>10</v>
      </c>
      <c r="L16" s="13">
        <v>0.5</v>
      </c>
      <c r="M16" s="185" t="str">
        <f>M13</f>
        <v>T&amp;AK GWIAZDY GROSIK TEAM</v>
      </c>
      <c r="N16" s="186" t="str">
        <f>M14</f>
        <v>OPTYMEKS TEAM</v>
      </c>
      <c r="O16" s="94">
        <v>7</v>
      </c>
      <c r="P16" s="14" t="s">
        <v>12</v>
      </c>
      <c r="Q16" s="96">
        <v>0</v>
      </c>
    </row>
    <row r="17" spans="1:19" ht="18" customHeight="1" thickBot="1">
      <c r="A17" s="10">
        <v>1</v>
      </c>
      <c r="B17" s="214" t="s">
        <v>32</v>
      </c>
      <c r="C17" s="199">
        <v>4</v>
      </c>
      <c r="D17" s="200">
        <v>1</v>
      </c>
      <c r="E17" s="201"/>
      <c r="F17" s="202">
        <f t="shared" ref="F17:F22" si="0">(C17*3)+(D17*1)</f>
        <v>13</v>
      </c>
      <c r="G17" s="203">
        <v>10</v>
      </c>
      <c r="H17" s="201">
        <v>4</v>
      </c>
      <c r="I17" s="202">
        <f t="shared" ref="I17:I22" si="1">G17-H17</f>
        <v>6</v>
      </c>
      <c r="J17" s="111"/>
      <c r="K17" s="150" t="s">
        <v>4</v>
      </c>
      <c r="L17" s="151" t="s">
        <v>5</v>
      </c>
      <c r="M17" s="252" t="s">
        <v>3</v>
      </c>
      <c r="N17" s="252"/>
      <c r="O17" s="251" t="s">
        <v>26</v>
      </c>
      <c r="P17" s="252"/>
      <c r="Q17" s="253"/>
    </row>
    <row r="18" spans="1:19" ht="18" customHeight="1">
      <c r="A18" s="11">
        <v>2</v>
      </c>
      <c r="B18" s="215" t="s">
        <v>21</v>
      </c>
      <c r="C18" s="199">
        <v>2</v>
      </c>
      <c r="D18" s="200">
        <v>2</v>
      </c>
      <c r="E18" s="201">
        <v>1</v>
      </c>
      <c r="F18" s="202">
        <f t="shared" si="0"/>
        <v>8</v>
      </c>
      <c r="G18" s="203">
        <v>7</v>
      </c>
      <c r="H18" s="201">
        <v>3</v>
      </c>
      <c r="I18" s="202">
        <f t="shared" si="1"/>
        <v>4</v>
      </c>
      <c r="J18" s="111"/>
      <c r="K18" s="43">
        <v>11</v>
      </c>
      <c r="L18" s="44">
        <v>0.54166666666666663</v>
      </c>
      <c r="M18" s="217" t="s">
        <v>8</v>
      </c>
      <c r="N18" s="218" t="s">
        <v>35</v>
      </c>
      <c r="O18" s="73">
        <v>1</v>
      </c>
      <c r="P18" s="17" t="s">
        <v>12</v>
      </c>
      <c r="Q18" s="18">
        <v>1</v>
      </c>
      <c r="S18" t="s">
        <v>9</v>
      </c>
    </row>
    <row r="19" spans="1:19" ht="18" customHeight="1">
      <c r="A19" s="11">
        <v>3</v>
      </c>
      <c r="B19" s="215" t="s">
        <v>35</v>
      </c>
      <c r="C19" s="204">
        <v>2</v>
      </c>
      <c r="D19" s="205">
        <v>1</v>
      </c>
      <c r="E19" s="206">
        <v>2</v>
      </c>
      <c r="F19" s="207">
        <f t="shared" si="0"/>
        <v>7</v>
      </c>
      <c r="G19" s="208">
        <v>10</v>
      </c>
      <c r="H19" s="206">
        <v>10</v>
      </c>
      <c r="I19" s="207">
        <f t="shared" si="1"/>
        <v>0</v>
      </c>
      <c r="J19" s="111"/>
      <c r="K19" s="45">
        <v>12</v>
      </c>
      <c r="L19" s="46">
        <v>0.55555555555555558</v>
      </c>
      <c r="M19" s="219" t="s">
        <v>32</v>
      </c>
      <c r="N19" s="219" t="s">
        <v>33</v>
      </c>
      <c r="O19" s="54">
        <v>1</v>
      </c>
      <c r="P19" s="47" t="s">
        <v>12</v>
      </c>
      <c r="Q19" s="48">
        <v>1</v>
      </c>
    </row>
    <row r="20" spans="1:19" ht="18" customHeight="1">
      <c r="A20" s="11">
        <v>4</v>
      </c>
      <c r="B20" s="215" t="s">
        <v>33</v>
      </c>
      <c r="C20" s="204">
        <v>1</v>
      </c>
      <c r="D20" s="205">
        <v>3</v>
      </c>
      <c r="E20" s="206">
        <v>1</v>
      </c>
      <c r="F20" s="207">
        <f t="shared" si="0"/>
        <v>6</v>
      </c>
      <c r="G20" s="208">
        <v>7</v>
      </c>
      <c r="H20" s="206">
        <v>6</v>
      </c>
      <c r="I20" s="207">
        <f t="shared" si="1"/>
        <v>1</v>
      </c>
      <c r="J20" s="111"/>
      <c r="K20" s="6">
        <v>13</v>
      </c>
      <c r="L20" s="7">
        <v>0.56944444444444442</v>
      </c>
      <c r="M20" s="220" t="s">
        <v>21</v>
      </c>
      <c r="N20" s="221" t="s">
        <v>34</v>
      </c>
      <c r="O20" s="50">
        <v>2</v>
      </c>
      <c r="P20" s="8" t="s">
        <v>12</v>
      </c>
      <c r="Q20" s="16">
        <v>0</v>
      </c>
    </row>
    <row r="21" spans="1:19" ht="18" customHeight="1">
      <c r="A21" s="11">
        <v>5</v>
      </c>
      <c r="B21" s="215" t="s">
        <v>34</v>
      </c>
      <c r="C21" s="204">
        <v>1</v>
      </c>
      <c r="D21" s="205">
        <v>1</v>
      </c>
      <c r="E21" s="206">
        <v>3</v>
      </c>
      <c r="F21" s="207">
        <f t="shared" si="0"/>
        <v>4</v>
      </c>
      <c r="G21" s="208">
        <v>6</v>
      </c>
      <c r="H21" s="206">
        <v>8</v>
      </c>
      <c r="I21" s="207">
        <f t="shared" si="1"/>
        <v>-2</v>
      </c>
      <c r="J21" s="111"/>
      <c r="K21" s="75">
        <v>14</v>
      </c>
      <c r="L21" s="46">
        <v>0.58333333333333337</v>
      </c>
      <c r="M21" s="219" t="s">
        <v>35</v>
      </c>
      <c r="N21" s="220" t="s">
        <v>33</v>
      </c>
      <c r="O21" s="50">
        <v>4</v>
      </c>
      <c r="P21" s="8" t="s">
        <v>12</v>
      </c>
      <c r="Q21" s="16">
        <v>1</v>
      </c>
    </row>
    <row r="22" spans="1:19" ht="18" customHeight="1" thickBot="1">
      <c r="A22" s="9">
        <v>6</v>
      </c>
      <c r="B22" s="216" t="s">
        <v>8</v>
      </c>
      <c r="C22" s="209"/>
      <c r="D22" s="210">
        <v>2</v>
      </c>
      <c r="E22" s="211">
        <v>3</v>
      </c>
      <c r="F22" s="212">
        <f t="shared" si="0"/>
        <v>2</v>
      </c>
      <c r="G22" s="213">
        <v>3</v>
      </c>
      <c r="H22" s="211">
        <v>12</v>
      </c>
      <c r="I22" s="212">
        <f t="shared" si="1"/>
        <v>-9</v>
      </c>
      <c r="J22" s="111"/>
      <c r="K22" s="45">
        <v>15</v>
      </c>
      <c r="L22" s="7">
        <v>0.59722222222222221</v>
      </c>
      <c r="M22" s="220" t="str">
        <f>M18</f>
        <v>TRZCIELIŃSKI PARDALIN</v>
      </c>
      <c r="N22" s="219" t="s">
        <v>21</v>
      </c>
      <c r="O22" s="54">
        <v>1</v>
      </c>
      <c r="P22" s="47" t="s">
        <v>12</v>
      </c>
      <c r="Q22" s="48">
        <v>1</v>
      </c>
    </row>
    <row r="23" spans="1:19" ht="18" customHeight="1">
      <c r="A23" s="110"/>
      <c r="B23" s="110"/>
      <c r="C23" s="111"/>
      <c r="D23" s="111"/>
      <c r="E23" s="111"/>
      <c r="F23" s="111"/>
      <c r="G23" s="111"/>
      <c r="H23" s="111"/>
      <c r="I23" s="111"/>
      <c r="J23" s="111"/>
      <c r="K23" s="76">
        <v>16</v>
      </c>
      <c r="L23" s="7">
        <v>0.61111111111111105</v>
      </c>
      <c r="M23" s="220" t="str">
        <f>N20</f>
        <v>T&amp;AK GROSIK TEAM</v>
      </c>
      <c r="N23" s="220" t="str">
        <f>M19</f>
        <v>PARÓWKI FOREWER PRZYGODZICE</v>
      </c>
      <c r="O23" s="50">
        <v>1</v>
      </c>
      <c r="P23" s="8" t="s">
        <v>12</v>
      </c>
      <c r="Q23" s="16">
        <v>2</v>
      </c>
    </row>
    <row r="24" spans="1:19" ht="18" customHeight="1">
      <c r="A24" s="265" t="s">
        <v>116</v>
      </c>
      <c r="B24" s="265"/>
      <c r="C24" s="265"/>
      <c r="D24" s="265"/>
      <c r="E24" s="265"/>
      <c r="F24" s="265"/>
      <c r="G24" s="265"/>
      <c r="H24" s="265"/>
      <c r="I24" s="265"/>
      <c r="J24" s="5"/>
      <c r="K24" s="75">
        <v>17</v>
      </c>
      <c r="L24" s="77">
        <v>0.625</v>
      </c>
      <c r="M24" s="222" t="str">
        <f>M20</f>
        <v>SMERFY</v>
      </c>
      <c r="N24" s="223" t="str">
        <f>N18</f>
        <v>KOLEJORZ GROSIK TEAM</v>
      </c>
      <c r="O24" s="50">
        <v>4</v>
      </c>
      <c r="P24" s="8" t="s">
        <v>12</v>
      </c>
      <c r="Q24" s="16">
        <v>1</v>
      </c>
    </row>
    <row r="25" spans="1:19" ht="18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45">
        <v>18</v>
      </c>
      <c r="L25" s="77">
        <v>0.63888888888888895</v>
      </c>
      <c r="M25" s="224" t="str">
        <f>N21</f>
        <v>NA WSPÓLNEJ</v>
      </c>
      <c r="N25" s="224" t="str">
        <f>M23</f>
        <v>T&amp;AK GROSIK TEAM</v>
      </c>
      <c r="O25" s="50">
        <v>1</v>
      </c>
      <c r="P25" s="8" t="s">
        <v>12</v>
      </c>
      <c r="Q25" s="16">
        <v>1</v>
      </c>
    </row>
    <row r="26" spans="1:19" ht="18" customHeight="1">
      <c r="A26" s="236">
        <v>1</v>
      </c>
      <c r="B26" s="237" t="s">
        <v>21</v>
      </c>
      <c r="C26" s="5"/>
      <c r="D26" s="5"/>
      <c r="E26" s="5"/>
      <c r="F26" s="5"/>
      <c r="G26" s="5"/>
      <c r="H26" s="5"/>
      <c r="I26" s="5"/>
      <c r="J26" s="5"/>
      <c r="K26" s="76">
        <v>19</v>
      </c>
      <c r="L26" s="77">
        <v>0.65277777777777779</v>
      </c>
      <c r="M26" s="224" t="str">
        <f>M19</f>
        <v>PARÓWKI FOREWER PRZYGODZICE</v>
      </c>
      <c r="N26" s="224" t="str">
        <f>M22</f>
        <v>TRZCIELIŃSKI PARDALIN</v>
      </c>
      <c r="O26" s="50">
        <v>4</v>
      </c>
      <c r="P26" s="8" t="s">
        <v>12</v>
      </c>
      <c r="Q26" s="16">
        <v>1</v>
      </c>
    </row>
    <row r="27" spans="1:19" ht="18" customHeight="1">
      <c r="A27" s="236">
        <v>2</v>
      </c>
      <c r="B27" s="238" t="s">
        <v>35</v>
      </c>
      <c r="C27" s="5"/>
      <c r="D27" s="5"/>
      <c r="E27" s="5"/>
      <c r="F27" s="5"/>
      <c r="G27" s="5"/>
      <c r="H27" s="5"/>
      <c r="I27" s="5"/>
      <c r="J27" s="5"/>
      <c r="K27" s="75">
        <v>20</v>
      </c>
      <c r="L27" s="77">
        <v>0.66666666666666663</v>
      </c>
      <c r="M27" s="224" t="str">
        <f>M21</f>
        <v>KOLEJORZ GROSIK TEAM</v>
      </c>
      <c r="N27" s="224" t="str">
        <f>N25</f>
        <v>T&amp;AK GROSIK TEAM</v>
      </c>
      <c r="O27" s="50">
        <v>3</v>
      </c>
      <c r="P27" s="8" t="s">
        <v>12</v>
      </c>
      <c r="Q27" s="16">
        <v>2</v>
      </c>
    </row>
    <row r="28" spans="1:19" ht="18" customHeight="1">
      <c r="A28" s="236">
        <v>3</v>
      </c>
      <c r="B28" s="239" t="s">
        <v>33</v>
      </c>
      <c r="C28" s="5"/>
      <c r="D28" s="5"/>
      <c r="E28" s="5"/>
      <c r="F28" s="5"/>
      <c r="G28" s="5"/>
      <c r="H28" s="5"/>
      <c r="I28" s="5"/>
      <c r="J28" s="5"/>
      <c r="K28" s="45">
        <v>21</v>
      </c>
      <c r="L28" s="77">
        <v>0.68055555555555547</v>
      </c>
      <c r="M28" s="224" t="str">
        <f>M24</f>
        <v>SMERFY</v>
      </c>
      <c r="N28" s="224" t="str">
        <f>M26</f>
        <v>PARÓWKI FOREWER PRZYGODZICE</v>
      </c>
      <c r="O28" s="50">
        <v>0</v>
      </c>
      <c r="P28" s="8" t="s">
        <v>12</v>
      </c>
      <c r="Q28" s="16">
        <v>1</v>
      </c>
    </row>
    <row r="29" spans="1:19" ht="18" customHeight="1">
      <c r="A29" s="236">
        <v>4</v>
      </c>
      <c r="B29" s="236" t="s">
        <v>32</v>
      </c>
      <c r="C29" s="5"/>
      <c r="D29" s="5"/>
      <c r="E29" s="5"/>
      <c r="F29" s="5"/>
      <c r="G29" s="5"/>
      <c r="H29" s="5"/>
      <c r="I29" s="5"/>
      <c r="J29" s="5"/>
      <c r="K29" s="76">
        <v>22</v>
      </c>
      <c r="L29" s="77">
        <v>0.69444444444444453</v>
      </c>
      <c r="M29" s="224" t="str">
        <f>M18</f>
        <v>TRZCIELIŃSKI PARDALIN</v>
      </c>
      <c r="N29" s="224" t="str">
        <f>M25</f>
        <v>NA WSPÓLNEJ</v>
      </c>
      <c r="O29" s="50">
        <v>0</v>
      </c>
      <c r="P29" s="8" t="s">
        <v>12</v>
      </c>
      <c r="Q29" s="16">
        <v>4</v>
      </c>
    </row>
    <row r="30" spans="1:19" ht="18" customHeight="1">
      <c r="A30" s="240" t="s">
        <v>115</v>
      </c>
      <c r="B30" s="236" t="s">
        <v>30</v>
      </c>
      <c r="C30" s="5"/>
      <c r="D30" s="5"/>
      <c r="E30" s="5"/>
      <c r="F30" s="5"/>
      <c r="G30" s="5"/>
      <c r="H30" s="5"/>
      <c r="I30" s="5"/>
      <c r="J30" s="5"/>
      <c r="K30" s="75">
        <v>23</v>
      </c>
      <c r="L30" s="77">
        <v>0.70833333333333337</v>
      </c>
      <c r="M30" s="224" t="str">
        <f>M26</f>
        <v>PARÓWKI FOREWER PRZYGODZICE</v>
      </c>
      <c r="N30" s="224" t="str">
        <f>N24</f>
        <v>KOLEJORZ GROSIK TEAM</v>
      </c>
      <c r="O30" s="50">
        <v>2</v>
      </c>
      <c r="P30" s="8" t="s">
        <v>12</v>
      </c>
      <c r="Q30" s="16">
        <v>1</v>
      </c>
    </row>
    <row r="31" spans="1:19" ht="18" customHeight="1">
      <c r="A31" s="240" t="s">
        <v>115</v>
      </c>
      <c r="B31" s="236" t="s">
        <v>31</v>
      </c>
      <c r="C31" s="5"/>
      <c r="D31" s="5"/>
      <c r="E31" s="5"/>
      <c r="F31" s="5"/>
      <c r="G31" s="5"/>
      <c r="H31" s="5"/>
      <c r="I31" s="5"/>
      <c r="J31" s="5"/>
      <c r="K31" s="45">
        <v>24</v>
      </c>
      <c r="L31" s="77">
        <v>0.72222222222222221</v>
      </c>
      <c r="M31" s="224" t="str">
        <f>N29</f>
        <v>NA WSPÓLNEJ</v>
      </c>
      <c r="N31" s="220" t="str">
        <f>M28</f>
        <v>SMERFY</v>
      </c>
      <c r="O31" s="50">
        <v>0</v>
      </c>
      <c r="P31" s="8" t="s">
        <v>12</v>
      </c>
      <c r="Q31" s="74">
        <v>0</v>
      </c>
    </row>
    <row r="32" spans="1:19" ht="18" customHeight="1" thickBot="1">
      <c r="A32" s="240" t="s">
        <v>115</v>
      </c>
      <c r="B32" s="236" t="s">
        <v>36</v>
      </c>
      <c r="C32" s="5"/>
      <c r="D32" s="5"/>
      <c r="E32" s="5"/>
      <c r="F32" s="5"/>
      <c r="G32" s="5"/>
      <c r="H32" s="5"/>
      <c r="I32" s="5"/>
      <c r="J32" s="5"/>
      <c r="K32" s="120">
        <v>25</v>
      </c>
      <c r="L32" s="13">
        <v>0.73611111111111116</v>
      </c>
      <c r="M32" s="225" t="str">
        <f>N27</f>
        <v>T&amp;AK GROSIK TEAM</v>
      </c>
      <c r="N32" s="225" t="str">
        <f>M29</f>
        <v>TRZCIELIŃSKI PARDALIN</v>
      </c>
      <c r="O32" s="51">
        <v>2</v>
      </c>
      <c r="P32" s="14" t="s">
        <v>12</v>
      </c>
      <c r="Q32" s="15">
        <v>0</v>
      </c>
    </row>
    <row r="33" spans="1:20" ht="18" customHeight="1" thickBot="1">
      <c r="A33" s="240" t="s">
        <v>115</v>
      </c>
      <c r="B33" s="236" t="s">
        <v>29</v>
      </c>
      <c r="C33" s="5"/>
      <c r="D33" s="5"/>
      <c r="E33" s="5"/>
      <c r="F33" s="5"/>
      <c r="G33" s="5"/>
      <c r="H33" s="5"/>
      <c r="I33" s="5"/>
      <c r="J33" s="5"/>
      <c r="K33" s="247" t="s">
        <v>38</v>
      </c>
      <c r="L33" s="247"/>
      <c r="M33" s="247"/>
      <c r="N33" s="247"/>
      <c r="O33" s="247"/>
      <c r="P33" s="247"/>
      <c r="Q33" s="247"/>
    </row>
    <row r="34" spans="1:20" ht="18" customHeight="1" thickBot="1">
      <c r="A34" s="236">
        <v>9</v>
      </c>
      <c r="B34" s="236" t="s">
        <v>20</v>
      </c>
      <c r="C34" s="5"/>
      <c r="D34" s="5"/>
      <c r="E34" s="5"/>
      <c r="F34" s="5"/>
      <c r="G34" s="5"/>
      <c r="H34" s="5"/>
      <c r="I34" s="5"/>
      <c r="J34" s="5"/>
      <c r="K34" s="247" t="s">
        <v>37</v>
      </c>
      <c r="L34" s="247"/>
      <c r="M34" s="247"/>
      <c r="N34" s="247"/>
      <c r="O34" s="247"/>
      <c r="P34" s="247"/>
      <c r="Q34" s="247"/>
    </row>
    <row r="35" spans="1:20" ht="18" customHeight="1" thickBot="1">
      <c r="A35" s="236">
        <v>10</v>
      </c>
      <c r="B35" s="236" t="s">
        <v>8</v>
      </c>
      <c r="C35" s="5"/>
      <c r="D35" s="5"/>
      <c r="E35" s="5"/>
      <c r="F35" s="5"/>
      <c r="G35" s="5"/>
      <c r="H35" s="5"/>
      <c r="I35" s="5"/>
      <c r="J35" s="5"/>
      <c r="K35" s="135">
        <v>26</v>
      </c>
      <c r="L35" s="136">
        <v>0.375</v>
      </c>
      <c r="M35" s="175" t="s">
        <v>105</v>
      </c>
      <c r="N35" s="226" t="s">
        <v>106</v>
      </c>
      <c r="O35" s="137">
        <v>1</v>
      </c>
      <c r="P35" s="138" t="s">
        <v>12</v>
      </c>
      <c r="Q35" s="139">
        <v>0</v>
      </c>
    </row>
    <row r="36" spans="1:20" ht="18.75" customHeight="1" thickBot="1">
      <c r="A36" s="236">
        <v>11</v>
      </c>
      <c r="B36" s="236" t="s">
        <v>34</v>
      </c>
      <c r="K36" s="247" t="s">
        <v>40</v>
      </c>
      <c r="L36" s="247"/>
      <c r="M36" s="247"/>
      <c r="N36" s="247"/>
      <c r="O36" s="247"/>
      <c r="P36" s="247"/>
      <c r="Q36" s="247"/>
      <c r="R36" s="254" t="s">
        <v>27</v>
      </c>
      <c r="S36" s="254"/>
      <c r="T36" s="254"/>
    </row>
    <row r="37" spans="1:20" ht="18" customHeight="1">
      <c r="K37" s="3">
        <v>27</v>
      </c>
      <c r="L37" s="4">
        <v>0.3888888888888889</v>
      </c>
      <c r="M37" s="131" t="s">
        <v>101</v>
      </c>
      <c r="N37" s="227" t="s">
        <v>103</v>
      </c>
      <c r="O37" s="73">
        <v>1</v>
      </c>
      <c r="P37" s="17" t="s">
        <v>12</v>
      </c>
      <c r="Q37" s="18">
        <v>3</v>
      </c>
      <c r="R37" s="100" t="s">
        <v>110</v>
      </c>
      <c r="S37" s="101" t="s">
        <v>12</v>
      </c>
      <c r="T37" s="102" t="s">
        <v>110</v>
      </c>
    </row>
    <row r="38" spans="1:20" ht="18" customHeight="1" thickBot="1">
      <c r="K38" s="1">
        <v>28</v>
      </c>
      <c r="L38" s="2">
        <v>0.40277777777777773</v>
      </c>
      <c r="M38" s="132" t="s">
        <v>102</v>
      </c>
      <c r="N38" s="211" t="s">
        <v>104</v>
      </c>
      <c r="O38" s="51">
        <v>1</v>
      </c>
      <c r="P38" s="14" t="s">
        <v>12</v>
      </c>
      <c r="Q38" s="15">
        <v>2</v>
      </c>
      <c r="R38" s="103" t="s">
        <v>110</v>
      </c>
      <c r="S38" s="104" t="s">
        <v>12</v>
      </c>
      <c r="T38" s="105" t="s">
        <v>110</v>
      </c>
    </row>
    <row r="39" spans="1:20" ht="18" customHeight="1" thickBot="1">
      <c r="K39" s="247" t="s">
        <v>37</v>
      </c>
      <c r="L39" s="247"/>
      <c r="M39" s="247"/>
      <c r="N39" s="247"/>
      <c r="O39" s="247"/>
      <c r="P39" s="247"/>
      <c r="Q39" s="247"/>
      <c r="R39" s="133"/>
      <c r="S39" s="134"/>
      <c r="T39" s="133"/>
    </row>
    <row r="40" spans="1:20" ht="18" customHeight="1" thickBot="1">
      <c r="K40" s="135">
        <v>29</v>
      </c>
      <c r="L40" s="136">
        <v>0.41666666666666669</v>
      </c>
      <c r="M40" s="175" t="s">
        <v>105</v>
      </c>
      <c r="N40" s="226" t="s">
        <v>107</v>
      </c>
      <c r="O40" s="137">
        <v>1</v>
      </c>
      <c r="P40" s="138" t="s">
        <v>12</v>
      </c>
      <c r="Q40" s="139">
        <v>0</v>
      </c>
      <c r="R40" s="133"/>
      <c r="S40" s="134"/>
      <c r="T40" s="133"/>
    </row>
    <row r="41" spans="1:20" ht="18" customHeight="1" thickBot="1">
      <c r="K41" s="247" t="s">
        <v>41</v>
      </c>
      <c r="L41" s="247"/>
      <c r="M41" s="247"/>
      <c r="N41" s="247"/>
      <c r="O41" s="247"/>
      <c r="P41" s="247"/>
      <c r="Q41" s="247"/>
      <c r="R41" s="143"/>
      <c r="S41" s="144"/>
      <c r="T41" s="143"/>
    </row>
    <row r="42" spans="1:20" ht="18" customHeight="1">
      <c r="K42" s="85">
        <v>30</v>
      </c>
      <c r="L42" s="86">
        <v>0.43055555555555558</v>
      </c>
      <c r="M42" s="228" t="s">
        <v>108</v>
      </c>
      <c r="N42" s="206" t="s">
        <v>112</v>
      </c>
      <c r="O42" s="50">
        <v>1</v>
      </c>
      <c r="P42" s="8" t="s">
        <v>12</v>
      </c>
      <c r="Q42" s="16">
        <v>1</v>
      </c>
      <c r="R42" s="140">
        <v>1</v>
      </c>
      <c r="S42" s="141" t="s">
        <v>12</v>
      </c>
      <c r="T42" s="142">
        <v>3</v>
      </c>
    </row>
    <row r="43" spans="1:20" ht="18" customHeight="1" thickBot="1">
      <c r="K43" s="1">
        <v>31</v>
      </c>
      <c r="L43" s="2">
        <v>0.44444444444444442</v>
      </c>
      <c r="M43" s="132" t="s">
        <v>109</v>
      </c>
      <c r="N43" s="211" t="s">
        <v>111</v>
      </c>
      <c r="O43" s="51">
        <v>1</v>
      </c>
      <c r="P43" s="14" t="s">
        <v>12</v>
      </c>
      <c r="Q43" s="15">
        <v>2</v>
      </c>
      <c r="R43" s="103" t="s">
        <v>110</v>
      </c>
      <c r="S43" s="104" t="s">
        <v>12</v>
      </c>
      <c r="T43" s="105" t="s">
        <v>110</v>
      </c>
    </row>
    <row r="44" spans="1:20" ht="18" customHeight="1" thickBot="1">
      <c r="K44" s="247" t="s">
        <v>37</v>
      </c>
      <c r="L44" s="247"/>
      <c r="M44" s="247"/>
      <c r="N44" s="247"/>
      <c r="O44" s="247"/>
      <c r="P44" s="247"/>
      <c r="Q44" s="247"/>
      <c r="R44" s="133"/>
      <c r="S44" s="134"/>
      <c r="T44" s="133"/>
    </row>
    <row r="45" spans="1:20" ht="18" customHeight="1" thickBot="1">
      <c r="K45" s="135">
        <v>32</v>
      </c>
      <c r="L45" s="136">
        <v>0.45833333333333331</v>
      </c>
      <c r="M45" s="226" t="s">
        <v>107</v>
      </c>
      <c r="N45" s="226" t="s">
        <v>106</v>
      </c>
      <c r="O45" s="137">
        <v>1</v>
      </c>
      <c r="P45" s="138" t="s">
        <v>12</v>
      </c>
      <c r="Q45" s="139">
        <v>2</v>
      </c>
      <c r="R45" s="133"/>
      <c r="S45" s="134"/>
      <c r="T45" s="133"/>
    </row>
    <row r="46" spans="1:20" ht="18" customHeight="1" thickBot="1">
      <c r="K46" s="247" t="s">
        <v>24</v>
      </c>
      <c r="L46" s="247"/>
      <c r="M46" s="247"/>
      <c r="N46" s="247"/>
      <c r="O46" s="247"/>
      <c r="P46" s="247"/>
      <c r="Q46" s="247"/>
      <c r="R46" s="106"/>
      <c r="S46" s="106"/>
      <c r="T46" s="106"/>
    </row>
    <row r="47" spans="1:20" ht="18" customHeight="1">
      <c r="K47" s="3">
        <v>33</v>
      </c>
      <c r="L47" s="4">
        <v>0.47222222222222227</v>
      </c>
      <c r="M47" s="229" t="s">
        <v>33</v>
      </c>
      <c r="N47" s="227" t="s">
        <v>21</v>
      </c>
      <c r="O47" s="73">
        <v>0</v>
      </c>
      <c r="P47" s="17" t="s">
        <v>12</v>
      </c>
      <c r="Q47" s="18">
        <v>1</v>
      </c>
      <c r="R47" s="100" t="s">
        <v>110</v>
      </c>
      <c r="S47" s="101" t="s">
        <v>12</v>
      </c>
      <c r="T47" s="102" t="s">
        <v>110</v>
      </c>
    </row>
    <row r="48" spans="1:20" ht="18" customHeight="1" thickBot="1">
      <c r="K48" s="1">
        <v>34</v>
      </c>
      <c r="L48" s="2">
        <v>0.4861111111111111</v>
      </c>
      <c r="M48" s="211" t="s">
        <v>32</v>
      </c>
      <c r="N48" s="206" t="s">
        <v>35</v>
      </c>
      <c r="O48" s="51">
        <v>0</v>
      </c>
      <c r="P48" s="14" t="s">
        <v>12</v>
      </c>
      <c r="Q48" s="15">
        <v>1</v>
      </c>
      <c r="R48" s="103" t="s">
        <v>110</v>
      </c>
      <c r="S48" s="104" t="s">
        <v>12</v>
      </c>
      <c r="T48" s="105" t="s">
        <v>110</v>
      </c>
    </row>
    <row r="49" spans="3:20" ht="18.75" thickBot="1">
      <c r="K49" s="247" t="s">
        <v>25</v>
      </c>
      <c r="L49" s="247"/>
      <c r="M49" s="247"/>
      <c r="N49" s="247"/>
      <c r="O49" s="247"/>
      <c r="P49" s="247"/>
      <c r="Q49" s="247"/>
      <c r="R49" s="106"/>
      <c r="S49" s="106"/>
      <c r="T49" s="106"/>
    </row>
    <row r="50" spans="3:20" ht="18.75" customHeight="1">
      <c r="C50" t="s">
        <v>9</v>
      </c>
      <c r="K50" s="3">
        <v>35</v>
      </c>
      <c r="L50" s="230" t="s">
        <v>113</v>
      </c>
      <c r="M50" s="231" t="s">
        <v>33</v>
      </c>
      <c r="N50" s="234" t="s">
        <v>104</v>
      </c>
      <c r="O50" s="73">
        <v>1</v>
      </c>
      <c r="P50" s="17" t="s">
        <v>12</v>
      </c>
      <c r="Q50" s="18">
        <v>0</v>
      </c>
      <c r="R50" s="100" t="s">
        <v>110</v>
      </c>
      <c r="S50" s="101" t="s">
        <v>12</v>
      </c>
      <c r="T50" s="102" t="s">
        <v>110</v>
      </c>
    </row>
    <row r="51" spans="3:20" ht="18.75" customHeight="1" thickBot="1">
      <c r="K51" s="1">
        <v>36</v>
      </c>
      <c r="L51" s="2" t="s">
        <v>114</v>
      </c>
      <c r="M51" s="232" t="s">
        <v>21</v>
      </c>
      <c r="N51" s="233" t="s">
        <v>35</v>
      </c>
      <c r="O51" s="51">
        <v>1</v>
      </c>
      <c r="P51" s="14" t="s">
        <v>12</v>
      </c>
      <c r="Q51" s="15">
        <v>1</v>
      </c>
      <c r="R51" s="103">
        <v>2</v>
      </c>
      <c r="S51" s="104" t="s">
        <v>12</v>
      </c>
      <c r="T51" s="105">
        <v>1</v>
      </c>
    </row>
  </sheetData>
  <sheetProtection password="8840" sheet="1" objects="1" scenarios="1" selectLockedCells="1" selectUnlockedCells="1"/>
  <mergeCells count="20">
    <mergeCell ref="R36:T36"/>
    <mergeCell ref="K36:Q36"/>
    <mergeCell ref="K46:Q46"/>
    <mergeCell ref="K49:Q49"/>
    <mergeCell ref="K41:Q41"/>
    <mergeCell ref="A6:I6"/>
    <mergeCell ref="A15:I15"/>
    <mergeCell ref="M17:N17"/>
    <mergeCell ref="O5:Q6"/>
    <mergeCell ref="A24:I24"/>
    <mergeCell ref="B1:N2"/>
    <mergeCell ref="K5:K6"/>
    <mergeCell ref="L5:L6"/>
    <mergeCell ref="M5:N5"/>
    <mergeCell ref="K44:Q44"/>
    <mergeCell ref="K33:Q33"/>
    <mergeCell ref="K4:Q4"/>
    <mergeCell ref="K39:Q39"/>
    <mergeCell ref="K34:Q34"/>
    <mergeCell ref="O17:Q17"/>
  </mergeCells>
  <phoneticPr fontId="0" type="noConversion"/>
  <pageMargins left="0.4" right="0.33" top="0.72" bottom="0.62" header="0.53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57"/>
  <sheetViews>
    <sheetView zoomScale="90" zoomScaleNormal="90" workbookViewId="0">
      <pane xSplit="3" ySplit="3" topLeftCell="K4" activePane="bottomRight" state="frozen"/>
      <selection pane="topRight" activeCell="O1" sqref="O1"/>
      <selection pane="bottomLeft" activeCell="A19" sqref="A19"/>
      <selection pane="bottomRight" activeCell="AS45" sqref="AS45"/>
    </sheetView>
  </sheetViews>
  <sheetFormatPr defaultRowHeight="12.75" outlineLevelCol="1"/>
  <cols>
    <col min="1" max="1" width="3.7109375" customWidth="1"/>
    <col min="2" max="2" width="22" bestFit="1" customWidth="1"/>
    <col min="3" max="3" width="22.7109375" customWidth="1"/>
    <col min="4" max="39" width="4.7109375" hidden="1" customWidth="1" outlineLevel="1"/>
    <col min="40" max="40" width="9.140625" collapsed="1"/>
  </cols>
  <sheetData>
    <row r="1" spans="1:40" ht="13.5" thickBot="1">
      <c r="A1" s="270" t="s">
        <v>22</v>
      </c>
      <c r="B1" s="270"/>
      <c r="C1" s="270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40">
      <c r="A2" s="266" t="s">
        <v>0</v>
      </c>
      <c r="B2" s="268" t="s">
        <v>10</v>
      </c>
      <c r="C2" s="266" t="s">
        <v>1</v>
      </c>
      <c r="D2" s="23">
        <v>1</v>
      </c>
      <c r="E2" s="20">
        <v>2</v>
      </c>
      <c r="F2" s="66">
        <v>3</v>
      </c>
      <c r="G2" s="166">
        <v>4</v>
      </c>
      <c r="H2" s="66">
        <v>5</v>
      </c>
      <c r="I2" s="87">
        <v>6</v>
      </c>
      <c r="J2" s="20">
        <v>7</v>
      </c>
      <c r="K2" s="166">
        <v>8</v>
      </c>
      <c r="L2" s="66">
        <v>9</v>
      </c>
      <c r="M2" s="28">
        <v>10</v>
      </c>
      <c r="N2" s="55">
        <v>11</v>
      </c>
      <c r="O2" s="56">
        <v>12</v>
      </c>
      <c r="P2" s="117">
        <v>13</v>
      </c>
      <c r="Q2" s="117">
        <v>14</v>
      </c>
      <c r="R2" s="117">
        <v>15</v>
      </c>
      <c r="S2" s="63">
        <v>16</v>
      </c>
      <c r="T2" s="56">
        <v>17</v>
      </c>
      <c r="U2" s="117">
        <v>18</v>
      </c>
      <c r="V2" s="117">
        <v>19</v>
      </c>
      <c r="W2" s="117">
        <v>20</v>
      </c>
      <c r="X2" s="63">
        <v>21</v>
      </c>
      <c r="Y2" s="56">
        <v>22</v>
      </c>
      <c r="Z2" s="117">
        <v>23</v>
      </c>
      <c r="AA2" s="173">
        <v>24</v>
      </c>
      <c r="AB2" s="28">
        <v>25</v>
      </c>
      <c r="AC2" s="87">
        <v>26</v>
      </c>
      <c r="AD2" s="20">
        <v>27</v>
      </c>
      <c r="AE2" s="91">
        <v>36</v>
      </c>
      <c r="AF2" s="87">
        <v>37</v>
      </c>
      <c r="AG2" s="66">
        <v>38</v>
      </c>
      <c r="AH2" s="66">
        <v>39</v>
      </c>
      <c r="AI2" s="66">
        <v>40</v>
      </c>
      <c r="AJ2" s="23">
        <v>41</v>
      </c>
      <c r="AK2" s="91">
        <v>42</v>
      </c>
      <c r="AL2" s="28">
        <v>43</v>
      </c>
      <c r="AM2" s="68">
        <v>44</v>
      </c>
      <c r="AN2" s="24" t="s">
        <v>11</v>
      </c>
    </row>
    <row r="3" spans="1:40" ht="13.5" thickBot="1">
      <c r="A3" s="267"/>
      <c r="B3" s="269"/>
      <c r="C3" s="267"/>
      <c r="D3" s="67">
        <f t="shared" ref="D3:AM3" si="0">SUM(D4:D45)</f>
        <v>2</v>
      </c>
      <c r="E3" s="67">
        <f t="shared" si="0"/>
        <v>2</v>
      </c>
      <c r="F3" s="67">
        <f t="shared" si="0"/>
        <v>6</v>
      </c>
      <c r="G3" s="167">
        <f t="shared" si="0"/>
        <v>0</v>
      </c>
      <c r="H3" s="67">
        <f t="shared" si="0"/>
        <v>2</v>
      </c>
      <c r="I3" s="67">
        <f t="shared" si="0"/>
        <v>2</v>
      </c>
      <c r="J3" s="67">
        <f t="shared" si="0"/>
        <v>2</v>
      </c>
      <c r="K3" s="167">
        <f t="shared" si="0"/>
        <v>0</v>
      </c>
      <c r="L3" s="67">
        <f t="shared" si="0"/>
        <v>1</v>
      </c>
      <c r="M3" s="72">
        <f t="shared" si="0"/>
        <v>7</v>
      </c>
      <c r="N3" s="114">
        <f t="shared" si="0"/>
        <v>2</v>
      </c>
      <c r="O3" s="67">
        <f t="shared" si="0"/>
        <v>2</v>
      </c>
      <c r="P3" s="67">
        <f t="shared" si="0"/>
        <v>2</v>
      </c>
      <c r="Q3" s="67">
        <f t="shared" si="0"/>
        <v>5</v>
      </c>
      <c r="R3" s="67">
        <f t="shared" si="0"/>
        <v>2</v>
      </c>
      <c r="S3" s="69">
        <f t="shared" si="0"/>
        <v>3</v>
      </c>
      <c r="T3" s="67">
        <f t="shared" si="0"/>
        <v>5</v>
      </c>
      <c r="U3" s="67">
        <f t="shared" si="0"/>
        <v>2</v>
      </c>
      <c r="V3" s="67">
        <f t="shared" si="0"/>
        <v>5</v>
      </c>
      <c r="W3" s="69">
        <f t="shared" si="0"/>
        <v>5</v>
      </c>
      <c r="X3" s="67">
        <f t="shared" si="0"/>
        <v>1</v>
      </c>
      <c r="Y3" s="67">
        <f t="shared" si="0"/>
        <v>4</v>
      </c>
      <c r="Z3" s="67">
        <f t="shared" si="0"/>
        <v>3</v>
      </c>
      <c r="AA3" s="174">
        <f t="shared" si="0"/>
        <v>0</v>
      </c>
      <c r="AB3" s="72">
        <f t="shared" si="0"/>
        <v>2</v>
      </c>
      <c r="AC3" s="69">
        <f t="shared" si="0"/>
        <v>1</v>
      </c>
      <c r="AD3" s="67">
        <f t="shared" si="0"/>
        <v>1</v>
      </c>
      <c r="AE3" s="72">
        <f t="shared" si="0"/>
        <v>3</v>
      </c>
      <c r="AF3" s="88">
        <f t="shared" si="0"/>
        <v>4</v>
      </c>
      <c r="AG3" s="78">
        <f t="shared" si="0"/>
        <v>3</v>
      </c>
      <c r="AH3" s="78">
        <f t="shared" si="0"/>
        <v>2</v>
      </c>
      <c r="AI3" s="79">
        <f t="shared" si="0"/>
        <v>3</v>
      </c>
      <c r="AJ3" s="30">
        <f t="shared" si="0"/>
        <v>1</v>
      </c>
      <c r="AK3" s="31">
        <f t="shared" si="0"/>
        <v>1</v>
      </c>
      <c r="AL3" s="32">
        <f t="shared" si="0"/>
        <v>1</v>
      </c>
      <c r="AM3" s="34">
        <f t="shared" si="0"/>
        <v>2</v>
      </c>
      <c r="AN3" s="22">
        <f t="shared" ref="AN3:AN44" si="1">SUM(D3:AM3)</f>
        <v>89</v>
      </c>
    </row>
    <row r="4" spans="1:40">
      <c r="A4" s="21">
        <v>1</v>
      </c>
      <c r="B4" s="25" t="s">
        <v>75</v>
      </c>
      <c r="C4" s="153" t="s">
        <v>70</v>
      </c>
      <c r="D4" s="27"/>
      <c r="E4" s="27"/>
      <c r="F4" s="27"/>
      <c r="G4" s="27"/>
      <c r="H4" s="27"/>
      <c r="I4" s="27"/>
      <c r="J4" s="27"/>
      <c r="K4" s="27"/>
      <c r="L4" s="27"/>
      <c r="M4" s="29"/>
      <c r="N4" s="115"/>
      <c r="O4" s="27"/>
      <c r="P4" s="27"/>
      <c r="Q4" s="27">
        <v>1</v>
      </c>
      <c r="R4" s="113"/>
      <c r="S4" s="70"/>
      <c r="T4" s="70"/>
      <c r="U4" s="70">
        <v>1</v>
      </c>
      <c r="V4" s="70"/>
      <c r="W4" s="70"/>
      <c r="X4" s="70"/>
      <c r="Y4" s="70">
        <v>2</v>
      </c>
      <c r="Z4" s="70"/>
      <c r="AA4" s="70"/>
      <c r="AB4" s="29"/>
      <c r="AC4" s="70"/>
      <c r="AD4" s="70"/>
      <c r="AE4" s="29"/>
      <c r="AF4" s="89">
        <v>2</v>
      </c>
      <c r="AG4" s="80"/>
      <c r="AH4" s="80"/>
      <c r="AI4" s="81"/>
      <c r="AJ4" s="35"/>
      <c r="AK4" s="35"/>
      <c r="AL4" s="33"/>
      <c r="AM4" s="40"/>
      <c r="AN4" s="21">
        <f t="shared" si="1"/>
        <v>6</v>
      </c>
    </row>
    <row r="5" spans="1:40">
      <c r="A5" s="21">
        <v>2</v>
      </c>
      <c r="B5" s="25" t="s">
        <v>66</v>
      </c>
      <c r="C5" s="153" t="s">
        <v>67</v>
      </c>
      <c r="D5" s="27"/>
      <c r="E5" s="27"/>
      <c r="F5" s="27"/>
      <c r="G5" s="27"/>
      <c r="H5" s="27"/>
      <c r="I5" s="27"/>
      <c r="J5" s="27"/>
      <c r="K5" s="27"/>
      <c r="L5" s="27"/>
      <c r="M5" s="29"/>
      <c r="N5" s="115">
        <v>1</v>
      </c>
      <c r="O5" s="27"/>
      <c r="P5" s="27"/>
      <c r="Q5" s="27">
        <v>1</v>
      </c>
      <c r="R5" s="27"/>
      <c r="S5" s="70"/>
      <c r="T5" s="70">
        <v>1</v>
      </c>
      <c r="U5" s="70"/>
      <c r="V5" s="70"/>
      <c r="W5" s="70">
        <v>1</v>
      </c>
      <c r="X5" s="70"/>
      <c r="Y5" s="70"/>
      <c r="Z5" s="70">
        <v>1</v>
      </c>
      <c r="AA5" s="70"/>
      <c r="AB5" s="29"/>
      <c r="AC5" s="70"/>
      <c r="AD5" s="70"/>
      <c r="AE5" s="29"/>
      <c r="AF5" s="89"/>
      <c r="AG5" s="80"/>
      <c r="AH5" s="80">
        <v>1</v>
      </c>
      <c r="AI5" s="81"/>
      <c r="AJ5" s="35"/>
      <c r="AK5" s="35"/>
      <c r="AL5" s="33"/>
      <c r="AM5" s="40"/>
      <c r="AN5" s="21">
        <f t="shared" si="1"/>
        <v>6</v>
      </c>
    </row>
    <row r="6" spans="1:40">
      <c r="A6" s="21">
        <v>3</v>
      </c>
      <c r="B6" s="25" t="s">
        <v>76</v>
      </c>
      <c r="C6" s="153" t="s">
        <v>67</v>
      </c>
      <c r="D6" s="27"/>
      <c r="E6" s="27"/>
      <c r="F6" s="27"/>
      <c r="G6" s="27"/>
      <c r="H6" s="27"/>
      <c r="I6" s="27"/>
      <c r="J6" s="27"/>
      <c r="K6" s="27"/>
      <c r="L6" s="27"/>
      <c r="M6" s="29"/>
      <c r="N6" s="115"/>
      <c r="O6" s="27"/>
      <c r="P6" s="27"/>
      <c r="Q6" s="27">
        <v>1</v>
      </c>
      <c r="R6" s="27"/>
      <c r="S6" s="70"/>
      <c r="T6" s="70"/>
      <c r="U6" s="70"/>
      <c r="V6" s="70"/>
      <c r="W6" s="70">
        <v>2</v>
      </c>
      <c r="X6" s="70"/>
      <c r="Y6" s="70"/>
      <c r="Z6" s="70"/>
      <c r="AA6" s="70"/>
      <c r="AB6" s="29"/>
      <c r="AC6" s="70"/>
      <c r="AD6" s="70"/>
      <c r="AE6" s="29"/>
      <c r="AF6" s="89"/>
      <c r="AG6" s="80"/>
      <c r="AH6" s="80"/>
      <c r="AI6" s="81"/>
      <c r="AJ6" s="35"/>
      <c r="AK6" s="35">
        <v>1</v>
      </c>
      <c r="AL6" s="33"/>
      <c r="AM6" s="40">
        <v>1</v>
      </c>
      <c r="AN6" s="21">
        <f t="shared" si="1"/>
        <v>5</v>
      </c>
    </row>
    <row r="7" spans="1:40">
      <c r="A7" s="21">
        <v>4</v>
      </c>
      <c r="B7" s="25" t="s">
        <v>85</v>
      </c>
      <c r="C7" s="21" t="s">
        <v>73</v>
      </c>
      <c r="D7" s="27"/>
      <c r="E7" s="27"/>
      <c r="F7" s="27"/>
      <c r="G7" s="27"/>
      <c r="H7" s="27"/>
      <c r="I7" s="27"/>
      <c r="J7" s="27"/>
      <c r="K7" s="27"/>
      <c r="L7" s="27"/>
      <c r="M7" s="29"/>
      <c r="N7" s="115"/>
      <c r="O7" s="27"/>
      <c r="P7" s="27"/>
      <c r="Q7" s="27"/>
      <c r="R7" s="27"/>
      <c r="S7" s="70"/>
      <c r="T7" s="70">
        <v>3</v>
      </c>
      <c r="U7" s="70"/>
      <c r="V7" s="70"/>
      <c r="W7" s="70"/>
      <c r="X7" s="70"/>
      <c r="Y7" s="70"/>
      <c r="Z7" s="70"/>
      <c r="AA7" s="70"/>
      <c r="AB7" s="29"/>
      <c r="AC7" s="70"/>
      <c r="AD7" s="70"/>
      <c r="AE7" s="29"/>
      <c r="AF7" s="89"/>
      <c r="AG7" s="80"/>
      <c r="AH7" s="80"/>
      <c r="AI7" s="81">
        <v>1</v>
      </c>
      <c r="AJ7" s="35"/>
      <c r="AK7" s="35"/>
      <c r="AL7" s="33"/>
      <c r="AM7" s="40">
        <v>1</v>
      </c>
      <c r="AN7" s="21">
        <f t="shared" si="1"/>
        <v>5</v>
      </c>
    </row>
    <row r="8" spans="1:40">
      <c r="A8" s="21">
        <v>5</v>
      </c>
      <c r="B8" s="154" t="s">
        <v>59</v>
      </c>
      <c r="C8" s="169" t="s">
        <v>43</v>
      </c>
      <c r="D8" s="155"/>
      <c r="E8" s="155"/>
      <c r="F8" s="155"/>
      <c r="G8" s="155"/>
      <c r="H8" s="155"/>
      <c r="I8" s="155"/>
      <c r="J8" s="155">
        <v>1</v>
      </c>
      <c r="K8" s="155"/>
      <c r="L8" s="155"/>
      <c r="M8" s="156">
        <v>3</v>
      </c>
      <c r="N8" s="157"/>
      <c r="O8" s="155"/>
      <c r="P8" s="155"/>
      <c r="Q8" s="155"/>
      <c r="R8" s="155"/>
      <c r="S8" s="158"/>
      <c r="T8" s="158"/>
      <c r="U8" s="158"/>
      <c r="V8" s="158"/>
      <c r="W8" s="158"/>
      <c r="X8" s="158"/>
      <c r="Y8" s="158"/>
      <c r="Z8" s="158"/>
      <c r="AA8" s="158"/>
      <c r="AB8" s="156"/>
      <c r="AC8" s="158"/>
      <c r="AD8" s="158"/>
      <c r="AE8" s="156"/>
      <c r="AF8" s="159"/>
      <c r="AG8" s="160"/>
      <c r="AH8" s="160"/>
      <c r="AI8" s="161"/>
      <c r="AJ8" s="162"/>
      <c r="AK8" s="163"/>
      <c r="AL8" s="164"/>
      <c r="AM8" s="165"/>
      <c r="AN8" s="21">
        <f t="shared" si="1"/>
        <v>4</v>
      </c>
    </row>
    <row r="9" spans="1:40">
      <c r="A9" s="21">
        <v>6</v>
      </c>
      <c r="B9" s="154" t="s">
        <v>84</v>
      </c>
      <c r="C9" s="169" t="s">
        <v>69</v>
      </c>
      <c r="D9" s="155"/>
      <c r="E9" s="155"/>
      <c r="F9" s="155"/>
      <c r="G9" s="155"/>
      <c r="H9" s="155"/>
      <c r="I9" s="155"/>
      <c r="J9" s="155"/>
      <c r="K9" s="155"/>
      <c r="L9" s="155"/>
      <c r="M9" s="156"/>
      <c r="N9" s="157"/>
      <c r="O9" s="155"/>
      <c r="P9" s="155"/>
      <c r="Q9" s="155"/>
      <c r="R9" s="155"/>
      <c r="S9" s="158">
        <v>1</v>
      </c>
      <c r="T9" s="158"/>
      <c r="U9" s="158"/>
      <c r="V9" s="158">
        <v>1</v>
      </c>
      <c r="W9" s="158"/>
      <c r="X9" s="158"/>
      <c r="Y9" s="158"/>
      <c r="Z9" s="158">
        <v>2</v>
      </c>
      <c r="AA9" s="158"/>
      <c r="AB9" s="156"/>
      <c r="AC9" s="158"/>
      <c r="AD9" s="158"/>
      <c r="AE9" s="156"/>
      <c r="AF9" s="159"/>
      <c r="AG9" s="160"/>
      <c r="AH9" s="160"/>
      <c r="AI9" s="161"/>
      <c r="AJ9" s="162"/>
      <c r="AK9" s="163"/>
      <c r="AL9" s="164"/>
      <c r="AM9" s="165"/>
      <c r="AN9" s="21">
        <f t="shared" si="1"/>
        <v>4</v>
      </c>
    </row>
    <row r="10" spans="1:40">
      <c r="A10" s="21">
        <v>7</v>
      </c>
      <c r="B10" s="154" t="s">
        <v>53</v>
      </c>
      <c r="C10" s="97" t="s">
        <v>49</v>
      </c>
      <c r="D10" s="155"/>
      <c r="E10" s="155"/>
      <c r="F10" s="155">
        <v>3</v>
      </c>
      <c r="G10" s="155"/>
      <c r="H10" s="155"/>
      <c r="I10" s="155"/>
      <c r="J10" s="155"/>
      <c r="K10" s="155"/>
      <c r="L10" s="155"/>
      <c r="M10" s="156"/>
      <c r="N10" s="157"/>
      <c r="O10" s="155"/>
      <c r="P10" s="155"/>
      <c r="Q10" s="155"/>
      <c r="R10" s="155"/>
      <c r="S10" s="158"/>
      <c r="T10" s="158"/>
      <c r="U10" s="158"/>
      <c r="V10" s="158"/>
      <c r="W10" s="158"/>
      <c r="X10" s="158"/>
      <c r="Y10" s="158"/>
      <c r="Z10" s="158"/>
      <c r="AA10" s="158"/>
      <c r="AB10" s="156"/>
      <c r="AC10" s="158"/>
      <c r="AD10" s="158"/>
      <c r="AE10" s="156"/>
      <c r="AF10" s="159"/>
      <c r="AG10" s="160"/>
      <c r="AH10" s="160">
        <v>1</v>
      </c>
      <c r="AI10" s="161"/>
      <c r="AJ10" s="162"/>
      <c r="AK10" s="163"/>
      <c r="AL10" s="164"/>
      <c r="AM10" s="165"/>
      <c r="AN10" s="21">
        <f t="shared" si="1"/>
        <v>4</v>
      </c>
    </row>
    <row r="11" spans="1:40">
      <c r="A11" s="21">
        <v>8</v>
      </c>
      <c r="B11" s="154" t="s">
        <v>72</v>
      </c>
      <c r="C11" s="169" t="s">
        <v>73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6"/>
      <c r="N11" s="157"/>
      <c r="O11" s="155"/>
      <c r="P11" s="155">
        <v>1</v>
      </c>
      <c r="Q11" s="155"/>
      <c r="R11" s="155">
        <v>1</v>
      </c>
      <c r="S11" s="158"/>
      <c r="T11" s="158"/>
      <c r="U11" s="158"/>
      <c r="V11" s="158"/>
      <c r="W11" s="158"/>
      <c r="X11" s="158"/>
      <c r="Y11" s="158"/>
      <c r="Z11" s="158"/>
      <c r="AA11" s="158"/>
      <c r="AB11" s="156"/>
      <c r="AC11" s="158"/>
      <c r="AD11" s="158"/>
      <c r="AE11" s="156"/>
      <c r="AF11" s="159"/>
      <c r="AG11" s="160"/>
      <c r="AH11" s="160"/>
      <c r="AI11" s="161"/>
      <c r="AJ11" s="162">
        <v>1</v>
      </c>
      <c r="AK11" s="163"/>
      <c r="AL11" s="164"/>
      <c r="AM11" s="165"/>
      <c r="AN11" s="21">
        <f t="shared" si="1"/>
        <v>3</v>
      </c>
    </row>
    <row r="12" spans="1:40">
      <c r="A12" s="21">
        <v>9</v>
      </c>
      <c r="B12" s="154" t="s">
        <v>45</v>
      </c>
      <c r="C12" s="169" t="s">
        <v>46</v>
      </c>
      <c r="D12" s="155"/>
      <c r="E12" s="155">
        <v>1</v>
      </c>
      <c r="F12" s="155"/>
      <c r="G12" s="155"/>
      <c r="H12" s="155"/>
      <c r="I12" s="155">
        <v>1</v>
      </c>
      <c r="J12" s="155"/>
      <c r="K12" s="155"/>
      <c r="L12" s="155"/>
      <c r="M12" s="156"/>
      <c r="N12" s="157"/>
      <c r="O12" s="155"/>
      <c r="P12" s="155"/>
      <c r="Q12" s="155"/>
      <c r="R12" s="155"/>
      <c r="S12" s="158"/>
      <c r="T12" s="158"/>
      <c r="U12" s="158"/>
      <c r="V12" s="158"/>
      <c r="W12" s="158"/>
      <c r="X12" s="158"/>
      <c r="Y12" s="158"/>
      <c r="Z12" s="158"/>
      <c r="AA12" s="158"/>
      <c r="AB12" s="156"/>
      <c r="AC12" s="158"/>
      <c r="AD12" s="158"/>
      <c r="AE12" s="156"/>
      <c r="AF12" s="159"/>
      <c r="AG12" s="160"/>
      <c r="AH12" s="160"/>
      <c r="AI12" s="161">
        <v>1</v>
      </c>
      <c r="AJ12" s="162"/>
      <c r="AK12" s="163"/>
      <c r="AL12" s="164"/>
      <c r="AM12" s="165"/>
      <c r="AN12" s="21">
        <f t="shared" si="1"/>
        <v>3</v>
      </c>
    </row>
    <row r="13" spans="1:40">
      <c r="A13" s="97">
        <v>10</v>
      </c>
      <c r="B13" s="154" t="s">
        <v>64</v>
      </c>
      <c r="C13" s="169" t="s">
        <v>65</v>
      </c>
      <c r="D13" s="155"/>
      <c r="E13" s="155"/>
      <c r="F13" s="155"/>
      <c r="G13" s="155"/>
      <c r="H13" s="155"/>
      <c r="I13" s="155"/>
      <c r="J13" s="155"/>
      <c r="K13" s="155"/>
      <c r="L13" s="155"/>
      <c r="M13" s="156"/>
      <c r="N13" s="157">
        <v>1</v>
      </c>
      <c r="O13" s="155"/>
      <c r="P13" s="155"/>
      <c r="Q13" s="155"/>
      <c r="R13" s="155">
        <v>1</v>
      </c>
      <c r="S13" s="158"/>
      <c r="T13" s="158"/>
      <c r="U13" s="158"/>
      <c r="V13" s="158">
        <v>1</v>
      </c>
      <c r="W13" s="158"/>
      <c r="X13" s="158"/>
      <c r="Y13" s="158"/>
      <c r="Z13" s="158"/>
      <c r="AA13" s="158"/>
      <c r="AB13" s="156"/>
      <c r="AC13" s="158"/>
      <c r="AD13" s="158"/>
      <c r="AE13" s="156"/>
      <c r="AF13" s="159"/>
      <c r="AG13" s="160"/>
      <c r="AH13" s="160"/>
      <c r="AI13" s="161"/>
      <c r="AJ13" s="162"/>
      <c r="AK13" s="163"/>
      <c r="AL13" s="164"/>
      <c r="AM13" s="165"/>
      <c r="AN13" s="21">
        <f t="shared" si="1"/>
        <v>3</v>
      </c>
    </row>
    <row r="14" spans="1:40">
      <c r="A14" s="21">
        <v>11</v>
      </c>
      <c r="B14" s="154" t="s">
        <v>83</v>
      </c>
      <c r="C14" s="169" t="s">
        <v>69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6"/>
      <c r="N14" s="157"/>
      <c r="O14" s="155"/>
      <c r="P14" s="155"/>
      <c r="Q14" s="155"/>
      <c r="R14" s="155"/>
      <c r="S14" s="158">
        <v>1</v>
      </c>
      <c r="T14" s="158"/>
      <c r="U14" s="158"/>
      <c r="V14" s="158">
        <v>1</v>
      </c>
      <c r="W14" s="158"/>
      <c r="X14" s="158">
        <v>1</v>
      </c>
      <c r="Y14" s="158"/>
      <c r="Z14" s="158"/>
      <c r="AA14" s="158"/>
      <c r="AB14" s="156"/>
      <c r="AC14" s="158"/>
      <c r="AD14" s="158"/>
      <c r="AE14" s="156"/>
      <c r="AF14" s="159"/>
      <c r="AG14" s="160"/>
      <c r="AH14" s="160"/>
      <c r="AI14" s="161"/>
      <c r="AJ14" s="162"/>
      <c r="AK14" s="163"/>
      <c r="AL14" s="164"/>
      <c r="AM14" s="165"/>
      <c r="AN14" s="21">
        <f t="shared" si="1"/>
        <v>3</v>
      </c>
    </row>
    <row r="15" spans="1:40">
      <c r="A15" s="97">
        <v>12</v>
      </c>
      <c r="B15" s="154" t="s">
        <v>81</v>
      </c>
      <c r="C15" s="153" t="s">
        <v>82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6"/>
      <c r="N15" s="157"/>
      <c r="O15" s="155"/>
      <c r="P15" s="155"/>
      <c r="Q15" s="155"/>
      <c r="R15" s="155"/>
      <c r="S15" s="158">
        <v>1</v>
      </c>
      <c r="T15" s="158"/>
      <c r="U15" s="158"/>
      <c r="V15" s="158"/>
      <c r="W15" s="158">
        <v>1</v>
      </c>
      <c r="X15" s="158"/>
      <c r="Y15" s="158"/>
      <c r="Z15" s="158"/>
      <c r="AA15" s="158"/>
      <c r="AB15" s="156">
        <v>1</v>
      </c>
      <c r="AC15" s="158"/>
      <c r="AD15" s="158"/>
      <c r="AE15" s="156"/>
      <c r="AF15" s="159"/>
      <c r="AG15" s="160"/>
      <c r="AH15" s="160"/>
      <c r="AI15" s="161"/>
      <c r="AJ15" s="162"/>
      <c r="AK15" s="163"/>
      <c r="AL15" s="164"/>
      <c r="AM15" s="165"/>
      <c r="AN15" s="21">
        <f t="shared" si="1"/>
        <v>3</v>
      </c>
    </row>
    <row r="16" spans="1:40">
      <c r="A16" s="21">
        <v>13</v>
      </c>
      <c r="B16" s="154" t="s">
        <v>50</v>
      </c>
      <c r="C16" s="21" t="s">
        <v>49</v>
      </c>
      <c r="D16" s="155"/>
      <c r="E16" s="155"/>
      <c r="F16" s="155">
        <v>1</v>
      </c>
      <c r="G16" s="155"/>
      <c r="H16" s="155">
        <v>1</v>
      </c>
      <c r="I16" s="155"/>
      <c r="J16" s="155"/>
      <c r="K16" s="155"/>
      <c r="L16" s="155"/>
      <c r="M16" s="156"/>
      <c r="N16" s="157"/>
      <c r="O16" s="155"/>
      <c r="P16" s="155"/>
      <c r="Q16" s="155"/>
      <c r="R16" s="155"/>
      <c r="S16" s="158"/>
      <c r="T16" s="158"/>
      <c r="U16" s="158"/>
      <c r="V16" s="158"/>
      <c r="W16" s="158"/>
      <c r="X16" s="158"/>
      <c r="Y16" s="158"/>
      <c r="Z16" s="158"/>
      <c r="AA16" s="158"/>
      <c r="AB16" s="156"/>
      <c r="AC16" s="158"/>
      <c r="AD16" s="158"/>
      <c r="AE16" s="156"/>
      <c r="AF16" s="159"/>
      <c r="AG16" s="160"/>
      <c r="AH16" s="160"/>
      <c r="AI16" s="161"/>
      <c r="AJ16" s="162"/>
      <c r="AK16" s="163"/>
      <c r="AL16" s="164"/>
      <c r="AM16" s="165"/>
      <c r="AN16" s="21">
        <f t="shared" si="1"/>
        <v>2</v>
      </c>
    </row>
    <row r="17" spans="1:40">
      <c r="A17" s="97">
        <v>14</v>
      </c>
      <c r="B17" s="154" t="s">
        <v>61</v>
      </c>
      <c r="C17" s="153" t="s">
        <v>43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6">
        <v>1</v>
      </c>
      <c r="N17" s="157"/>
      <c r="O17" s="155"/>
      <c r="P17" s="155"/>
      <c r="Q17" s="155"/>
      <c r="R17" s="155"/>
      <c r="S17" s="158"/>
      <c r="T17" s="158"/>
      <c r="U17" s="158"/>
      <c r="V17" s="158"/>
      <c r="W17" s="158"/>
      <c r="X17" s="158"/>
      <c r="Y17" s="158"/>
      <c r="Z17" s="158"/>
      <c r="AA17" s="158"/>
      <c r="AB17" s="156"/>
      <c r="AC17" s="158"/>
      <c r="AD17" s="158"/>
      <c r="AE17" s="156"/>
      <c r="AF17" s="159">
        <v>1</v>
      </c>
      <c r="AG17" s="160"/>
      <c r="AH17" s="160"/>
      <c r="AI17" s="161"/>
      <c r="AJ17" s="162"/>
      <c r="AK17" s="163"/>
      <c r="AL17" s="164"/>
      <c r="AM17" s="165"/>
      <c r="AN17" s="21">
        <f t="shared" si="1"/>
        <v>2</v>
      </c>
    </row>
    <row r="18" spans="1:40">
      <c r="A18" s="21">
        <v>15</v>
      </c>
      <c r="B18" s="154" t="s">
        <v>90</v>
      </c>
      <c r="C18" s="153" t="s">
        <v>69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6"/>
      <c r="N18" s="157"/>
      <c r="O18" s="155"/>
      <c r="P18" s="155"/>
      <c r="Q18" s="155"/>
      <c r="R18" s="155"/>
      <c r="S18" s="158"/>
      <c r="T18" s="158"/>
      <c r="U18" s="158"/>
      <c r="V18" s="158">
        <v>1</v>
      </c>
      <c r="W18" s="158"/>
      <c r="X18" s="158"/>
      <c r="Y18" s="158"/>
      <c r="Z18" s="158"/>
      <c r="AA18" s="158"/>
      <c r="AB18" s="156"/>
      <c r="AC18" s="158"/>
      <c r="AD18" s="158"/>
      <c r="AE18" s="156"/>
      <c r="AF18" s="159"/>
      <c r="AG18" s="160">
        <v>1</v>
      </c>
      <c r="AH18" s="160"/>
      <c r="AI18" s="161"/>
      <c r="AJ18" s="162"/>
      <c r="AK18" s="163"/>
      <c r="AL18" s="164"/>
      <c r="AM18" s="165"/>
      <c r="AN18" s="21">
        <f t="shared" si="1"/>
        <v>2</v>
      </c>
    </row>
    <row r="19" spans="1:40">
      <c r="A19" s="21">
        <v>16</v>
      </c>
      <c r="B19" s="154" t="s">
        <v>63</v>
      </c>
      <c r="C19" s="169" t="s">
        <v>43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6">
        <v>2</v>
      </c>
      <c r="N19" s="157"/>
      <c r="O19" s="155"/>
      <c r="P19" s="155"/>
      <c r="Q19" s="155"/>
      <c r="R19" s="155"/>
      <c r="S19" s="158"/>
      <c r="T19" s="158"/>
      <c r="U19" s="158"/>
      <c r="V19" s="158"/>
      <c r="W19" s="158"/>
      <c r="X19" s="158"/>
      <c r="Y19" s="158"/>
      <c r="Z19" s="158"/>
      <c r="AA19" s="158"/>
      <c r="AB19" s="156"/>
      <c r="AC19" s="158"/>
      <c r="AD19" s="158"/>
      <c r="AE19" s="156"/>
      <c r="AF19" s="159"/>
      <c r="AG19" s="160"/>
      <c r="AH19" s="160"/>
      <c r="AI19" s="161"/>
      <c r="AJ19" s="162"/>
      <c r="AK19" s="163"/>
      <c r="AL19" s="164"/>
      <c r="AM19" s="165"/>
      <c r="AN19" s="21">
        <f t="shared" si="1"/>
        <v>2</v>
      </c>
    </row>
    <row r="20" spans="1:40">
      <c r="A20" s="97">
        <v>17</v>
      </c>
      <c r="B20" s="154" t="s">
        <v>54</v>
      </c>
      <c r="C20" s="97" t="s">
        <v>48</v>
      </c>
      <c r="D20" s="155"/>
      <c r="E20" s="155"/>
      <c r="F20" s="155"/>
      <c r="G20" s="155"/>
      <c r="H20" s="155">
        <v>1</v>
      </c>
      <c r="I20" s="155"/>
      <c r="J20" s="155"/>
      <c r="K20" s="155"/>
      <c r="L20" s="155"/>
      <c r="M20" s="156"/>
      <c r="N20" s="157"/>
      <c r="O20" s="155"/>
      <c r="P20" s="155"/>
      <c r="Q20" s="155"/>
      <c r="R20" s="155"/>
      <c r="S20" s="158"/>
      <c r="T20" s="158"/>
      <c r="U20" s="158"/>
      <c r="V20" s="158"/>
      <c r="W20" s="158"/>
      <c r="X20" s="158"/>
      <c r="Y20" s="158"/>
      <c r="Z20" s="158"/>
      <c r="AA20" s="158"/>
      <c r="AB20" s="156"/>
      <c r="AC20" s="158"/>
      <c r="AD20" s="158"/>
      <c r="AE20" s="156"/>
      <c r="AF20" s="159"/>
      <c r="AG20" s="160">
        <v>1</v>
      </c>
      <c r="AH20" s="160"/>
      <c r="AI20" s="161"/>
      <c r="AJ20" s="162"/>
      <c r="AK20" s="163"/>
      <c r="AL20" s="164"/>
      <c r="AM20" s="165"/>
      <c r="AN20" s="21">
        <f t="shared" si="1"/>
        <v>2</v>
      </c>
    </row>
    <row r="21" spans="1:40">
      <c r="A21" s="21">
        <v>18</v>
      </c>
      <c r="B21" s="154" t="s">
        <v>92</v>
      </c>
      <c r="C21" s="169" t="s">
        <v>82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6"/>
      <c r="N21" s="157"/>
      <c r="O21" s="155"/>
      <c r="P21" s="155"/>
      <c r="Q21" s="155"/>
      <c r="R21" s="155"/>
      <c r="S21" s="158"/>
      <c r="T21" s="158"/>
      <c r="U21" s="158"/>
      <c r="V21" s="158"/>
      <c r="W21" s="158"/>
      <c r="X21" s="158"/>
      <c r="Y21" s="158"/>
      <c r="Z21" s="158"/>
      <c r="AA21" s="158"/>
      <c r="AB21" s="156">
        <v>1</v>
      </c>
      <c r="AC21" s="158"/>
      <c r="AD21" s="158"/>
      <c r="AE21" s="156">
        <v>1</v>
      </c>
      <c r="AF21" s="159"/>
      <c r="AG21" s="160"/>
      <c r="AH21" s="160"/>
      <c r="AI21" s="161"/>
      <c r="AJ21" s="162"/>
      <c r="AK21" s="163"/>
      <c r="AL21" s="164"/>
      <c r="AM21" s="165"/>
      <c r="AN21" s="21">
        <f t="shared" si="1"/>
        <v>2</v>
      </c>
    </row>
    <row r="22" spans="1:40">
      <c r="A22" s="21">
        <v>19</v>
      </c>
      <c r="B22" s="154" t="s">
        <v>93</v>
      </c>
      <c r="C22" s="169" t="s">
        <v>70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6"/>
      <c r="N22" s="157"/>
      <c r="O22" s="155"/>
      <c r="P22" s="155"/>
      <c r="Q22" s="155"/>
      <c r="R22" s="155"/>
      <c r="S22" s="158"/>
      <c r="T22" s="158"/>
      <c r="U22" s="158"/>
      <c r="V22" s="158"/>
      <c r="W22" s="158"/>
      <c r="X22" s="158"/>
      <c r="Y22" s="158">
        <v>2</v>
      </c>
      <c r="Z22" s="158"/>
      <c r="AA22" s="158"/>
      <c r="AB22" s="156"/>
      <c r="AC22" s="158"/>
      <c r="AD22" s="158"/>
      <c r="AE22" s="156"/>
      <c r="AF22" s="159"/>
      <c r="AG22" s="160"/>
      <c r="AH22" s="160"/>
      <c r="AI22" s="161"/>
      <c r="AJ22" s="162"/>
      <c r="AK22" s="163"/>
      <c r="AL22" s="164"/>
      <c r="AM22" s="165"/>
      <c r="AN22" s="21">
        <f t="shared" si="1"/>
        <v>2</v>
      </c>
    </row>
    <row r="23" spans="1:40">
      <c r="A23" s="97">
        <v>20</v>
      </c>
      <c r="B23" s="154" t="s">
        <v>74</v>
      </c>
      <c r="C23" s="169" t="s">
        <v>73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6"/>
      <c r="N23" s="157"/>
      <c r="O23" s="155"/>
      <c r="P23" s="155">
        <v>1</v>
      </c>
      <c r="Q23" s="155"/>
      <c r="R23" s="155"/>
      <c r="S23" s="158"/>
      <c r="T23" s="158"/>
      <c r="U23" s="158"/>
      <c r="V23" s="158"/>
      <c r="W23" s="158"/>
      <c r="X23" s="158"/>
      <c r="Y23" s="158"/>
      <c r="Z23" s="158"/>
      <c r="AA23" s="158"/>
      <c r="AB23" s="156"/>
      <c r="AC23" s="158"/>
      <c r="AD23" s="158"/>
      <c r="AE23" s="156"/>
      <c r="AF23" s="159"/>
      <c r="AG23" s="160"/>
      <c r="AH23" s="160"/>
      <c r="AI23" s="161">
        <v>1</v>
      </c>
      <c r="AJ23" s="162"/>
      <c r="AK23" s="163"/>
      <c r="AL23" s="164"/>
      <c r="AM23" s="165"/>
      <c r="AN23" s="21">
        <f t="shared" si="1"/>
        <v>2</v>
      </c>
    </row>
    <row r="24" spans="1:40">
      <c r="A24" s="21">
        <v>21</v>
      </c>
      <c r="B24" s="154" t="s">
        <v>68</v>
      </c>
      <c r="C24" s="169" t="s">
        <v>69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6"/>
      <c r="N24" s="157"/>
      <c r="O24" s="155">
        <v>1</v>
      </c>
      <c r="P24" s="155"/>
      <c r="Q24" s="155"/>
      <c r="R24" s="155"/>
      <c r="S24" s="158"/>
      <c r="T24" s="158"/>
      <c r="U24" s="158"/>
      <c r="V24" s="158">
        <v>1</v>
      </c>
      <c r="W24" s="158"/>
      <c r="X24" s="158"/>
      <c r="Y24" s="158"/>
      <c r="Z24" s="158"/>
      <c r="AA24" s="158"/>
      <c r="AB24" s="156"/>
      <c r="AC24" s="158"/>
      <c r="AD24" s="158"/>
      <c r="AE24" s="156"/>
      <c r="AF24" s="159"/>
      <c r="AG24" s="160"/>
      <c r="AH24" s="160"/>
      <c r="AI24" s="161"/>
      <c r="AJ24" s="162"/>
      <c r="AK24" s="163"/>
      <c r="AL24" s="164"/>
      <c r="AM24" s="165"/>
      <c r="AN24" s="21">
        <f t="shared" si="1"/>
        <v>2</v>
      </c>
    </row>
    <row r="25" spans="1:40">
      <c r="A25" s="21">
        <v>22</v>
      </c>
      <c r="B25" s="154" t="s">
        <v>94</v>
      </c>
      <c r="C25" s="169" t="s">
        <v>56</v>
      </c>
      <c r="D25" s="155"/>
      <c r="E25" s="155"/>
      <c r="F25" s="155"/>
      <c r="G25" s="155"/>
      <c r="H25" s="155"/>
      <c r="I25" s="155"/>
      <c r="J25" s="155"/>
      <c r="K25" s="155"/>
      <c r="L25" s="155"/>
      <c r="M25" s="156"/>
      <c r="N25" s="157"/>
      <c r="O25" s="155"/>
      <c r="P25" s="155"/>
      <c r="Q25" s="155"/>
      <c r="R25" s="155"/>
      <c r="S25" s="158"/>
      <c r="T25" s="158"/>
      <c r="U25" s="158"/>
      <c r="V25" s="158"/>
      <c r="W25" s="158"/>
      <c r="X25" s="158"/>
      <c r="Y25" s="158"/>
      <c r="Z25" s="158"/>
      <c r="AA25" s="158"/>
      <c r="AB25" s="156"/>
      <c r="AC25" s="158">
        <v>1</v>
      </c>
      <c r="AD25" s="158">
        <v>1</v>
      </c>
      <c r="AE25" s="156"/>
      <c r="AF25" s="159"/>
      <c r="AG25" s="160"/>
      <c r="AH25" s="160"/>
      <c r="AI25" s="161"/>
      <c r="AJ25" s="162"/>
      <c r="AK25" s="163"/>
      <c r="AL25" s="164"/>
      <c r="AM25" s="165"/>
      <c r="AN25" s="21">
        <f t="shared" si="1"/>
        <v>2</v>
      </c>
    </row>
    <row r="26" spans="1:40">
      <c r="A26" s="97">
        <v>23</v>
      </c>
      <c r="B26" s="154" t="s">
        <v>52</v>
      </c>
      <c r="C26" s="97" t="s">
        <v>49</v>
      </c>
      <c r="D26" s="155"/>
      <c r="E26" s="155"/>
      <c r="F26" s="155">
        <v>1</v>
      </c>
      <c r="G26" s="155"/>
      <c r="H26" s="155"/>
      <c r="I26" s="155"/>
      <c r="J26" s="155"/>
      <c r="K26" s="155"/>
      <c r="L26" s="155">
        <v>1</v>
      </c>
      <c r="M26" s="156"/>
      <c r="N26" s="157"/>
      <c r="O26" s="155"/>
      <c r="P26" s="155"/>
      <c r="Q26" s="155"/>
      <c r="R26" s="155"/>
      <c r="S26" s="158"/>
      <c r="T26" s="158"/>
      <c r="U26" s="158"/>
      <c r="V26" s="158"/>
      <c r="W26" s="158"/>
      <c r="X26" s="158"/>
      <c r="Y26" s="158"/>
      <c r="Z26" s="158"/>
      <c r="AA26" s="158"/>
      <c r="AB26" s="156"/>
      <c r="AC26" s="158"/>
      <c r="AD26" s="158"/>
      <c r="AE26" s="156"/>
      <c r="AF26" s="159"/>
      <c r="AG26" s="160"/>
      <c r="AH26" s="160"/>
      <c r="AI26" s="161"/>
      <c r="AJ26" s="162"/>
      <c r="AK26" s="163"/>
      <c r="AL26" s="164"/>
      <c r="AM26" s="165"/>
      <c r="AN26" s="21">
        <f t="shared" si="1"/>
        <v>2</v>
      </c>
    </row>
    <row r="27" spans="1:40">
      <c r="A27" s="21">
        <v>24</v>
      </c>
      <c r="B27" s="154" t="s">
        <v>98</v>
      </c>
      <c r="C27" s="169" t="s">
        <v>65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6"/>
      <c r="N27" s="157"/>
      <c r="O27" s="155"/>
      <c r="P27" s="155"/>
      <c r="Q27" s="155"/>
      <c r="R27" s="155"/>
      <c r="S27" s="158"/>
      <c r="T27" s="158"/>
      <c r="U27" s="158"/>
      <c r="V27" s="158"/>
      <c r="W27" s="158"/>
      <c r="X27" s="158"/>
      <c r="Y27" s="158"/>
      <c r="Z27" s="158"/>
      <c r="AA27" s="158"/>
      <c r="AB27" s="156"/>
      <c r="AC27" s="158"/>
      <c r="AD27" s="158"/>
      <c r="AE27" s="156">
        <v>1</v>
      </c>
      <c r="AF27" s="159"/>
      <c r="AG27" s="160"/>
      <c r="AH27" s="160"/>
      <c r="AI27" s="161"/>
      <c r="AJ27" s="162"/>
      <c r="AK27" s="163"/>
      <c r="AL27" s="164"/>
      <c r="AM27" s="165"/>
      <c r="AN27" s="21">
        <f t="shared" si="1"/>
        <v>1</v>
      </c>
    </row>
    <row r="28" spans="1:40">
      <c r="A28" s="21">
        <v>25</v>
      </c>
      <c r="B28" s="154" t="s">
        <v>95</v>
      </c>
      <c r="C28" s="169" t="s">
        <v>70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6"/>
      <c r="N28" s="157"/>
      <c r="O28" s="155"/>
      <c r="P28" s="155"/>
      <c r="Q28" s="155"/>
      <c r="R28" s="155"/>
      <c r="S28" s="158"/>
      <c r="T28" s="158"/>
      <c r="U28" s="158"/>
      <c r="V28" s="158"/>
      <c r="W28" s="158"/>
      <c r="X28" s="158"/>
      <c r="Y28" s="158"/>
      <c r="Z28" s="158"/>
      <c r="AA28" s="158"/>
      <c r="AB28" s="156"/>
      <c r="AC28" s="158"/>
      <c r="AD28" s="158"/>
      <c r="AE28" s="156"/>
      <c r="AF28" s="159">
        <v>1</v>
      </c>
      <c r="AG28" s="160"/>
      <c r="AH28" s="160"/>
      <c r="AI28" s="161"/>
      <c r="AJ28" s="162"/>
      <c r="AK28" s="163"/>
      <c r="AL28" s="164"/>
      <c r="AM28" s="165"/>
      <c r="AN28" s="21">
        <f t="shared" si="1"/>
        <v>1</v>
      </c>
    </row>
    <row r="29" spans="1:40">
      <c r="A29" s="97">
        <v>26</v>
      </c>
      <c r="B29" s="154" t="s">
        <v>77</v>
      </c>
      <c r="C29" s="169" t="s">
        <v>67</v>
      </c>
      <c r="D29" s="155"/>
      <c r="E29" s="155"/>
      <c r="F29" s="155"/>
      <c r="G29" s="155"/>
      <c r="H29" s="155"/>
      <c r="I29" s="155"/>
      <c r="J29" s="155"/>
      <c r="K29" s="155"/>
      <c r="L29" s="155"/>
      <c r="M29" s="156"/>
      <c r="N29" s="157"/>
      <c r="O29" s="155"/>
      <c r="P29" s="155"/>
      <c r="Q29" s="155">
        <v>1</v>
      </c>
      <c r="R29" s="155"/>
      <c r="S29" s="158"/>
      <c r="T29" s="158"/>
      <c r="U29" s="158"/>
      <c r="V29" s="158"/>
      <c r="W29" s="158"/>
      <c r="X29" s="158"/>
      <c r="Y29" s="158"/>
      <c r="Z29" s="158"/>
      <c r="AA29" s="158"/>
      <c r="AB29" s="156"/>
      <c r="AC29" s="158"/>
      <c r="AD29" s="158"/>
      <c r="AE29" s="156"/>
      <c r="AF29" s="159"/>
      <c r="AG29" s="160"/>
      <c r="AH29" s="160"/>
      <c r="AI29" s="161"/>
      <c r="AJ29" s="162"/>
      <c r="AK29" s="163"/>
      <c r="AL29" s="164"/>
      <c r="AM29" s="165"/>
      <c r="AN29" s="21">
        <f t="shared" si="1"/>
        <v>1</v>
      </c>
    </row>
    <row r="30" spans="1:40">
      <c r="A30" s="21">
        <v>27</v>
      </c>
      <c r="B30" s="154" t="s">
        <v>99</v>
      </c>
      <c r="C30" s="169" t="s">
        <v>65</v>
      </c>
      <c r="D30" s="155"/>
      <c r="E30" s="155"/>
      <c r="F30" s="155"/>
      <c r="G30" s="155"/>
      <c r="H30" s="155"/>
      <c r="I30" s="155"/>
      <c r="J30" s="155"/>
      <c r="K30" s="155"/>
      <c r="L30" s="155"/>
      <c r="M30" s="156"/>
      <c r="N30" s="157"/>
      <c r="O30" s="155"/>
      <c r="P30" s="155"/>
      <c r="Q30" s="155"/>
      <c r="R30" s="155"/>
      <c r="S30" s="158"/>
      <c r="T30" s="158"/>
      <c r="U30" s="158"/>
      <c r="V30" s="158"/>
      <c r="W30" s="158"/>
      <c r="X30" s="158"/>
      <c r="Y30" s="158"/>
      <c r="Z30" s="158"/>
      <c r="AA30" s="158"/>
      <c r="AB30" s="156"/>
      <c r="AC30" s="158"/>
      <c r="AD30" s="158"/>
      <c r="AE30" s="156">
        <v>1</v>
      </c>
      <c r="AF30" s="159"/>
      <c r="AG30" s="160"/>
      <c r="AH30" s="160"/>
      <c r="AI30" s="161"/>
      <c r="AJ30" s="162"/>
      <c r="AK30" s="163"/>
      <c r="AL30" s="164"/>
      <c r="AM30" s="165"/>
      <c r="AN30" s="21">
        <f t="shared" si="1"/>
        <v>1</v>
      </c>
    </row>
    <row r="31" spans="1:40">
      <c r="A31" s="21">
        <v>28</v>
      </c>
      <c r="B31" s="154" t="s">
        <v>97</v>
      </c>
      <c r="C31" s="169" t="s">
        <v>69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6"/>
      <c r="N31" s="157"/>
      <c r="O31" s="155"/>
      <c r="P31" s="155"/>
      <c r="Q31" s="155"/>
      <c r="R31" s="155"/>
      <c r="S31" s="158"/>
      <c r="T31" s="158"/>
      <c r="U31" s="158"/>
      <c r="V31" s="158"/>
      <c r="W31" s="158"/>
      <c r="X31" s="158"/>
      <c r="Y31" s="158"/>
      <c r="Z31" s="158"/>
      <c r="AA31" s="158"/>
      <c r="AB31" s="156"/>
      <c r="AC31" s="158"/>
      <c r="AD31" s="158"/>
      <c r="AE31" s="156"/>
      <c r="AF31" s="159"/>
      <c r="AG31" s="160">
        <v>1</v>
      </c>
      <c r="AH31" s="160"/>
      <c r="AI31" s="161"/>
      <c r="AJ31" s="162"/>
      <c r="AK31" s="163"/>
      <c r="AL31" s="164"/>
      <c r="AM31" s="165"/>
      <c r="AN31" s="21">
        <f t="shared" si="1"/>
        <v>1</v>
      </c>
    </row>
    <row r="32" spans="1:40">
      <c r="A32" s="97">
        <v>29</v>
      </c>
      <c r="B32" s="154" t="s">
        <v>86</v>
      </c>
      <c r="C32" s="97" t="s">
        <v>73</v>
      </c>
      <c r="D32" s="155"/>
      <c r="E32" s="155"/>
      <c r="F32" s="155"/>
      <c r="G32" s="155"/>
      <c r="H32" s="155"/>
      <c r="I32" s="155"/>
      <c r="J32" s="155"/>
      <c r="K32" s="155"/>
      <c r="L32" s="155"/>
      <c r="M32" s="156"/>
      <c r="N32" s="157"/>
      <c r="O32" s="155"/>
      <c r="P32" s="155"/>
      <c r="Q32" s="155"/>
      <c r="R32" s="155"/>
      <c r="S32" s="158"/>
      <c r="T32" s="158">
        <v>1</v>
      </c>
      <c r="U32" s="158"/>
      <c r="V32" s="158"/>
      <c r="W32" s="158"/>
      <c r="X32" s="158"/>
      <c r="Y32" s="158"/>
      <c r="Z32" s="158"/>
      <c r="AA32" s="158"/>
      <c r="AB32" s="156"/>
      <c r="AC32" s="158"/>
      <c r="AD32" s="158"/>
      <c r="AE32" s="156"/>
      <c r="AF32" s="159"/>
      <c r="AG32" s="160"/>
      <c r="AH32" s="160"/>
      <c r="AI32" s="161"/>
      <c r="AJ32" s="162"/>
      <c r="AK32" s="163"/>
      <c r="AL32" s="164"/>
      <c r="AM32" s="165"/>
      <c r="AN32" s="21">
        <f t="shared" si="1"/>
        <v>1</v>
      </c>
    </row>
    <row r="33" spans="1:40">
      <c r="A33" s="21">
        <v>30</v>
      </c>
      <c r="B33" s="154" t="s">
        <v>58</v>
      </c>
      <c r="C33" s="97" t="s">
        <v>49</v>
      </c>
      <c r="D33" s="155"/>
      <c r="E33" s="155"/>
      <c r="F33" s="155"/>
      <c r="G33" s="155"/>
      <c r="H33" s="155"/>
      <c r="I33" s="155"/>
      <c r="J33" s="155">
        <v>1</v>
      </c>
      <c r="K33" s="155"/>
      <c r="L33" s="155"/>
      <c r="M33" s="156"/>
      <c r="N33" s="157"/>
      <c r="O33" s="155"/>
      <c r="P33" s="155"/>
      <c r="Q33" s="155"/>
      <c r="R33" s="155"/>
      <c r="S33" s="158"/>
      <c r="T33" s="158"/>
      <c r="U33" s="158"/>
      <c r="V33" s="158"/>
      <c r="W33" s="158"/>
      <c r="X33" s="158"/>
      <c r="Y33" s="158"/>
      <c r="Z33" s="158"/>
      <c r="AA33" s="158"/>
      <c r="AB33" s="156"/>
      <c r="AC33" s="158"/>
      <c r="AD33" s="158"/>
      <c r="AE33" s="156"/>
      <c r="AF33" s="159"/>
      <c r="AG33" s="160"/>
      <c r="AH33" s="160"/>
      <c r="AI33" s="161"/>
      <c r="AJ33" s="162"/>
      <c r="AK33" s="163"/>
      <c r="AL33" s="164"/>
      <c r="AM33" s="165"/>
      <c r="AN33" s="21">
        <f t="shared" si="1"/>
        <v>1</v>
      </c>
    </row>
    <row r="34" spans="1:40">
      <c r="A34" s="97">
        <v>31</v>
      </c>
      <c r="B34" s="154" t="s">
        <v>55</v>
      </c>
      <c r="C34" s="97" t="s">
        <v>56</v>
      </c>
      <c r="D34" s="155"/>
      <c r="E34" s="155"/>
      <c r="F34" s="155"/>
      <c r="G34" s="155"/>
      <c r="H34" s="155"/>
      <c r="I34" s="155">
        <v>1</v>
      </c>
      <c r="J34" s="155"/>
      <c r="K34" s="155"/>
      <c r="L34" s="155"/>
      <c r="M34" s="156"/>
      <c r="N34" s="157"/>
      <c r="O34" s="155"/>
      <c r="P34" s="155"/>
      <c r="Q34" s="155"/>
      <c r="R34" s="155"/>
      <c r="S34" s="158"/>
      <c r="T34" s="158"/>
      <c r="U34" s="158"/>
      <c r="V34" s="158"/>
      <c r="W34" s="158"/>
      <c r="X34" s="158"/>
      <c r="Y34" s="158"/>
      <c r="Z34" s="158"/>
      <c r="AA34" s="158"/>
      <c r="AB34" s="156"/>
      <c r="AC34" s="158"/>
      <c r="AD34" s="158"/>
      <c r="AE34" s="156"/>
      <c r="AF34" s="159"/>
      <c r="AG34" s="160"/>
      <c r="AH34" s="160"/>
      <c r="AI34" s="161"/>
      <c r="AJ34" s="162"/>
      <c r="AK34" s="163"/>
      <c r="AL34" s="164"/>
      <c r="AM34" s="165"/>
      <c r="AN34" s="21">
        <f t="shared" si="1"/>
        <v>1</v>
      </c>
    </row>
    <row r="35" spans="1:40">
      <c r="A35" s="21">
        <v>32</v>
      </c>
      <c r="B35" s="154" t="s">
        <v>87</v>
      </c>
      <c r="C35" s="169" t="s">
        <v>82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6"/>
      <c r="N35" s="157"/>
      <c r="O35" s="155"/>
      <c r="P35" s="155"/>
      <c r="Q35" s="155"/>
      <c r="R35" s="155"/>
      <c r="S35" s="158"/>
      <c r="T35" s="158"/>
      <c r="U35" s="158">
        <v>1</v>
      </c>
      <c r="V35" s="158"/>
      <c r="W35" s="158"/>
      <c r="X35" s="158"/>
      <c r="Y35" s="158"/>
      <c r="Z35" s="158"/>
      <c r="AA35" s="158"/>
      <c r="AB35" s="156"/>
      <c r="AC35" s="158"/>
      <c r="AD35" s="158"/>
      <c r="AE35" s="156"/>
      <c r="AF35" s="159"/>
      <c r="AG35" s="160"/>
      <c r="AH35" s="160"/>
      <c r="AI35" s="161"/>
      <c r="AJ35" s="162"/>
      <c r="AK35" s="163"/>
      <c r="AL35" s="164"/>
      <c r="AM35" s="165"/>
      <c r="AN35" s="21">
        <f t="shared" si="1"/>
        <v>1</v>
      </c>
    </row>
    <row r="36" spans="1:40">
      <c r="A36" s="97">
        <v>33</v>
      </c>
      <c r="B36" s="154" t="s">
        <v>51</v>
      </c>
      <c r="C36" s="97" t="s">
        <v>49</v>
      </c>
      <c r="D36" s="155"/>
      <c r="E36" s="155"/>
      <c r="F36" s="155">
        <v>1</v>
      </c>
      <c r="G36" s="155"/>
      <c r="H36" s="155"/>
      <c r="I36" s="155"/>
      <c r="J36" s="155"/>
      <c r="K36" s="155"/>
      <c r="L36" s="155"/>
      <c r="M36" s="156"/>
      <c r="N36" s="157"/>
      <c r="O36" s="155"/>
      <c r="P36" s="155"/>
      <c r="Q36" s="155"/>
      <c r="R36" s="155"/>
      <c r="S36" s="158"/>
      <c r="T36" s="158"/>
      <c r="U36" s="158"/>
      <c r="V36" s="158"/>
      <c r="W36" s="158"/>
      <c r="X36" s="158"/>
      <c r="Y36" s="158"/>
      <c r="Z36" s="158"/>
      <c r="AA36" s="158"/>
      <c r="AB36" s="156"/>
      <c r="AC36" s="158"/>
      <c r="AD36" s="158"/>
      <c r="AE36" s="156"/>
      <c r="AF36" s="159"/>
      <c r="AG36" s="160"/>
      <c r="AH36" s="160"/>
      <c r="AI36" s="161"/>
      <c r="AJ36" s="162"/>
      <c r="AK36" s="163"/>
      <c r="AL36" s="164"/>
      <c r="AM36" s="165"/>
      <c r="AN36" s="21">
        <f t="shared" si="1"/>
        <v>1</v>
      </c>
    </row>
    <row r="37" spans="1:40">
      <c r="A37" s="21">
        <v>34</v>
      </c>
      <c r="B37" s="154" t="s">
        <v>91</v>
      </c>
      <c r="C37" s="169" t="s">
        <v>82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6"/>
      <c r="N37" s="157"/>
      <c r="O37" s="155"/>
      <c r="P37" s="155"/>
      <c r="Q37" s="155"/>
      <c r="R37" s="155"/>
      <c r="S37" s="158"/>
      <c r="T37" s="158"/>
      <c r="U37" s="158"/>
      <c r="V37" s="158"/>
      <c r="W37" s="158">
        <v>1</v>
      </c>
      <c r="X37" s="158"/>
      <c r="Y37" s="158"/>
      <c r="Z37" s="158"/>
      <c r="AA37" s="158"/>
      <c r="AB37" s="156"/>
      <c r="AC37" s="158"/>
      <c r="AD37" s="158"/>
      <c r="AE37" s="156"/>
      <c r="AF37" s="159"/>
      <c r="AG37" s="160"/>
      <c r="AH37" s="160"/>
      <c r="AI37" s="161"/>
      <c r="AJ37" s="162"/>
      <c r="AK37" s="163"/>
      <c r="AL37" s="164"/>
      <c r="AM37" s="165"/>
      <c r="AN37" s="21">
        <f t="shared" si="1"/>
        <v>1</v>
      </c>
    </row>
    <row r="38" spans="1:40">
      <c r="A38" s="97">
        <v>35</v>
      </c>
      <c r="B38" s="154" t="s">
        <v>100</v>
      </c>
      <c r="C38" s="169" t="s">
        <v>70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6"/>
      <c r="N38" s="157"/>
      <c r="O38" s="155"/>
      <c r="P38" s="155"/>
      <c r="Q38" s="155"/>
      <c r="R38" s="155"/>
      <c r="S38" s="158"/>
      <c r="T38" s="158"/>
      <c r="U38" s="158"/>
      <c r="V38" s="158"/>
      <c r="W38" s="158"/>
      <c r="X38" s="158"/>
      <c r="Y38" s="158"/>
      <c r="Z38" s="158"/>
      <c r="AA38" s="158"/>
      <c r="AB38" s="156"/>
      <c r="AC38" s="158"/>
      <c r="AD38" s="158"/>
      <c r="AE38" s="156"/>
      <c r="AF38" s="159"/>
      <c r="AG38" s="160"/>
      <c r="AH38" s="160"/>
      <c r="AI38" s="161"/>
      <c r="AJ38" s="162"/>
      <c r="AK38" s="163"/>
      <c r="AL38" s="164">
        <v>1</v>
      </c>
      <c r="AM38" s="165"/>
      <c r="AN38" s="21">
        <f t="shared" si="1"/>
        <v>1</v>
      </c>
    </row>
    <row r="39" spans="1:40">
      <c r="A39" s="21">
        <v>36</v>
      </c>
      <c r="B39" s="154" t="s">
        <v>47</v>
      </c>
      <c r="C39" s="97" t="s">
        <v>48</v>
      </c>
      <c r="D39" s="155"/>
      <c r="E39" s="155">
        <v>1</v>
      </c>
      <c r="F39" s="155"/>
      <c r="G39" s="155"/>
      <c r="H39" s="155"/>
      <c r="I39" s="155"/>
      <c r="J39" s="155"/>
      <c r="K39" s="155"/>
      <c r="L39" s="155"/>
      <c r="M39" s="156"/>
      <c r="N39" s="157"/>
      <c r="O39" s="155"/>
      <c r="P39" s="155"/>
      <c r="Q39" s="155"/>
      <c r="R39" s="155"/>
      <c r="S39" s="158"/>
      <c r="T39" s="158"/>
      <c r="U39" s="158"/>
      <c r="V39" s="158"/>
      <c r="W39" s="158"/>
      <c r="X39" s="158"/>
      <c r="Y39" s="158"/>
      <c r="Z39" s="158"/>
      <c r="AA39" s="158"/>
      <c r="AB39" s="156"/>
      <c r="AC39" s="158"/>
      <c r="AD39" s="158"/>
      <c r="AE39" s="156"/>
      <c r="AF39" s="159"/>
      <c r="AG39" s="160"/>
      <c r="AH39" s="160"/>
      <c r="AI39" s="161"/>
      <c r="AJ39" s="162"/>
      <c r="AK39" s="163"/>
      <c r="AL39" s="164"/>
      <c r="AM39" s="165"/>
      <c r="AN39" s="21">
        <f t="shared" si="1"/>
        <v>1</v>
      </c>
    </row>
    <row r="40" spans="1:40">
      <c r="A40" s="97">
        <v>37</v>
      </c>
      <c r="B40" s="154" t="s">
        <v>42</v>
      </c>
      <c r="C40" s="169" t="s">
        <v>43</v>
      </c>
      <c r="D40" s="155">
        <v>1</v>
      </c>
      <c r="E40" s="155"/>
      <c r="F40" s="155"/>
      <c r="G40" s="155"/>
      <c r="H40" s="155"/>
      <c r="I40" s="155"/>
      <c r="J40" s="155"/>
      <c r="K40" s="155"/>
      <c r="L40" s="155"/>
      <c r="M40" s="156"/>
      <c r="N40" s="157"/>
      <c r="O40" s="155"/>
      <c r="P40" s="155"/>
      <c r="Q40" s="155"/>
      <c r="R40" s="155"/>
      <c r="S40" s="158"/>
      <c r="T40" s="158"/>
      <c r="U40" s="158"/>
      <c r="V40" s="158"/>
      <c r="W40" s="158"/>
      <c r="X40" s="158"/>
      <c r="Y40" s="158"/>
      <c r="Z40" s="158"/>
      <c r="AA40" s="158"/>
      <c r="AB40" s="156"/>
      <c r="AC40" s="158"/>
      <c r="AD40" s="158"/>
      <c r="AE40" s="156"/>
      <c r="AF40" s="159"/>
      <c r="AG40" s="160"/>
      <c r="AH40" s="160"/>
      <c r="AI40" s="161"/>
      <c r="AJ40" s="162"/>
      <c r="AK40" s="163"/>
      <c r="AL40" s="164"/>
      <c r="AM40" s="165"/>
      <c r="AN40" s="21">
        <f t="shared" si="1"/>
        <v>1</v>
      </c>
    </row>
    <row r="41" spans="1:40">
      <c r="A41" s="21">
        <v>38</v>
      </c>
      <c r="B41" s="154" t="s">
        <v>62</v>
      </c>
      <c r="C41" s="169" t="s">
        <v>43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6">
        <v>1</v>
      </c>
      <c r="N41" s="157"/>
      <c r="O41" s="155"/>
      <c r="P41" s="155"/>
      <c r="Q41" s="155"/>
      <c r="R41" s="155"/>
      <c r="S41" s="158"/>
      <c r="T41" s="158"/>
      <c r="U41" s="158"/>
      <c r="V41" s="158"/>
      <c r="W41" s="158"/>
      <c r="X41" s="158"/>
      <c r="Y41" s="158"/>
      <c r="Z41" s="158"/>
      <c r="AA41" s="158"/>
      <c r="AB41" s="156"/>
      <c r="AC41" s="158"/>
      <c r="AD41" s="158"/>
      <c r="AE41" s="156"/>
      <c r="AF41" s="159"/>
      <c r="AG41" s="160"/>
      <c r="AH41" s="160"/>
      <c r="AI41" s="161"/>
      <c r="AJ41" s="162"/>
      <c r="AK41" s="163"/>
      <c r="AL41" s="164"/>
      <c r="AM41" s="165"/>
      <c r="AN41" s="21">
        <f t="shared" si="1"/>
        <v>1</v>
      </c>
    </row>
    <row r="42" spans="1:40">
      <c r="A42" s="97">
        <v>39</v>
      </c>
      <c r="B42" s="154" t="s">
        <v>78</v>
      </c>
      <c r="C42" s="169" t="s">
        <v>67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6"/>
      <c r="N42" s="157"/>
      <c r="O42" s="155"/>
      <c r="P42" s="155"/>
      <c r="Q42" s="155">
        <v>1</v>
      </c>
      <c r="R42" s="155"/>
      <c r="S42" s="158"/>
      <c r="T42" s="158"/>
      <c r="U42" s="158"/>
      <c r="V42" s="158"/>
      <c r="W42" s="158"/>
      <c r="X42" s="158"/>
      <c r="Y42" s="158"/>
      <c r="Z42" s="158"/>
      <c r="AA42" s="158"/>
      <c r="AB42" s="156"/>
      <c r="AC42" s="158"/>
      <c r="AD42" s="158"/>
      <c r="AE42" s="156"/>
      <c r="AF42" s="159"/>
      <c r="AG42" s="160"/>
      <c r="AH42" s="160"/>
      <c r="AI42" s="161"/>
      <c r="AJ42" s="162"/>
      <c r="AK42" s="163"/>
      <c r="AL42" s="164"/>
      <c r="AM42" s="165"/>
      <c r="AN42" s="21">
        <f t="shared" si="1"/>
        <v>1</v>
      </c>
    </row>
    <row r="43" spans="1:40">
      <c r="A43" s="97">
        <v>40</v>
      </c>
      <c r="B43" s="154" t="s">
        <v>44</v>
      </c>
      <c r="C43" s="169" t="s">
        <v>43</v>
      </c>
      <c r="D43" s="155">
        <v>1</v>
      </c>
      <c r="E43" s="155"/>
      <c r="F43" s="155"/>
      <c r="G43" s="155"/>
      <c r="H43" s="155"/>
      <c r="I43" s="155"/>
      <c r="J43" s="155"/>
      <c r="K43" s="155"/>
      <c r="L43" s="155"/>
      <c r="M43" s="156"/>
      <c r="N43" s="157"/>
      <c r="O43" s="155"/>
      <c r="P43" s="155"/>
      <c r="Q43" s="155"/>
      <c r="R43" s="155"/>
      <c r="S43" s="158"/>
      <c r="T43" s="158"/>
      <c r="U43" s="158"/>
      <c r="V43" s="158"/>
      <c r="W43" s="158"/>
      <c r="X43" s="158"/>
      <c r="Y43" s="158"/>
      <c r="Z43" s="158"/>
      <c r="AA43" s="158"/>
      <c r="AB43" s="156"/>
      <c r="AC43" s="158"/>
      <c r="AD43" s="158"/>
      <c r="AE43" s="156"/>
      <c r="AF43" s="159"/>
      <c r="AG43" s="160"/>
      <c r="AH43" s="160"/>
      <c r="AI43" s="161"/>
      <c r="AJ43" s="162"/>
      <c r="AK43" s="163"/>
      <c r="AL43" s="164"/>
      <c r="AM43" s="165"/>
      <c r="AN43" s="21">
        <f t="shared" si="1"/>
        <v>1</v>
      </c>
    </row>
    <row r="44" spans="1:40" ht="13.5" thickBot="1">
      <c r="A44" s="22">
        <v>41</v>
      </c>
      <c r="B44" s="26" t="s">
        <v>71</v>
      </c>
      <c r="C44" s="235" t="s">
        <v>70</v>
      </c>
      <c r="D44" s="36"/>
      <c r="E44" s="36"/>
      <c r="F44" s="36"/>
      <c r="G44" s="36"/>
      <c r="H44" s="36"/>
      <c r="I44" s="36"/>
      <c r="J44" s="36"/>
      <c r="K44" s="36"/>
      <c r="L44" s="36"/>
      <c r="M44" s="37"/>
      <c r="N44" s="116"/>
      <c r="O44" s="36">
        <v>1</v>
      </c>
      <c r="P44" s="36"/>
      <c r="Q44" s="36"/>
      <c r="R44" s="36"/>
      <c r="S44" s="71"/>
      <c r="T44" s="71"/>
      <c r="U44" s="71"/>
      <c r="V44" s="71"/>
      <c r="W44" s="71"/>
      <c r="X44" s="71"/>
      <c r="Y44" s="71"/>
      <c r="Z44" s="71"/>
      <c r="AA44" s="71"/>
      <c r="AB44" s="37"/>
      <c r="AC44" s="116"/>
      <c r="AD44" s="71"/>
      <c r="AE44" s="37"/>
      <c r="AF44" s="90"/>
      <c r="AG44" s="82"/>
      <c r="AH44" s="82"/>
      <c r="AI44" s="83"/>
      <c r="AJ44" s="98"/>
      <c r="AK44" s="99"/>
      <c r="AL44" s="39"/>
      <c r="AM44" s="41"/>
      <c r="AN44" s="22">
        <f t="shared" si="1"/>
        <v>1</v>
      </c>
    </row>
    <row r="47" spans="1:40" ht="13.5" thickBot="1">
      <c r="A47" s="270" t="s">
        <v>23</v>
      </c>
      <c r="B47" s="270"/>
      <c r="C47" s="270"/>
    </row>
    <row r="48" spans="1:40">
      <c r="A48" s="266" t="s">
        <v>0</v>
      </c>
      <c r="B48" s="268" t="s">
        <v>10</v>
      </c>
      <c r="C48" s="266" t="s">
        <v>1</v>
      </c>
      <c r="D48" s="23">
        <v>1</v>
      </c>
      <c r="E48" s="20">
        <v>2</v>
      </c>
      <c r="F48" s="66">
        <v>3</v>
      </c>
      <c r="G48" s="66">
        <v>4</v>
      </c>
      <c r="H48" s="66">
        <v>5</v>
      </c>
      <c r="I48" s="87">
        <v>6</v>
      </c>
      <c r="J48" s="20">
        <v>7</v>
      </c>
      <c r="K48" s="66">
        <v>8</v>
      </c>
      <c r="L48" s="66">
        <v>9</v>
      </c>
      <c r="M48" s="28">
        <v>10</v>
      </c>
      <c r="N48" s="87">
        <v>11</v>
      </c>
      <c r="O48" s="20">
        <v>12</v>
      </c>
      <c r="P48" s="66">
        <v>13</v>
      </c>
      <c r="Q48" s="66">
        <v>14</v>
      </c>
      <c r="R48" s="66">
        <v>15</v>
      </c>
      <c r="S48" s="87">
        <v>16</v>
      </c>
      <c r="T48" s="20">
        <v>17</v>
      </c>
      <c r="U48" s="66">
        <v>18</v>
      </c>
      <c r="V48" s="66">
        <v>19</v>
      </c>
      <c r="W48" s="66">
        <v>20</v>
      </c>
      <c r="X48" s="87">
        <v>21</v>
      </c>
      <c r="Y48" s="20">
        <v>22</v>
      </c>
      <c r="Z48" s="66">
        <v>23</v>
      </c>
      <c r="AA48" s="66">
        <v>24</v>
      </c>
      <c r="AB48" s="28">
        <v>25</v>
      </c>
      <c r="AC48" s="87">
        <v>26</v>
      </c>
      <c r="AD48" s="20">
        <v>27</v>
      </c>
      <c r="AE48" s="91">
        <v>36</v>
      </c>
      <c r="AF48" s="87">
        <v>37</v>
      </c>
      <c r="AG48" s="66">
        <v>38</v>
      </c>
      <c r="AH48" s="66">
        <v>39</v>
      </c>
      <c r="AI48" s="66">
        <v>40</v>
      </c>
      <c r="AJ48" s="23">
        <v>41</v>
      </c>
      <c r="AK48" s="91">
        <v>42</v>
      </c>
      <c r="AL48" s="28">
        <v>43</v>
      </c>
      <c r="AM48" s="68">
        <v>44</v>
      </c>
      <c r="AN48" s="24" t="s">
        <v>11</v>
      </c>
    </row>
    <row r="49" spans="1:40" ht="13.5" thickBot="1">
      <c r="A49" s="267"/>
      <c r="B49" s="269"/>
      <c r="C49" s="267"/>
      <c r="D49" s="67">
        <f t="shared" ref="D49:S49" si="2">SUM(D50:D58)</f>
        <v>0</v>
      </c>
      <c r="E49" s="67">
        <f t="shared" si="2"/>
        <v>0</v>
      </c>
      <c r="F49" s="67">
        <f t="shared" si="2"/>
        <v>0</v>
      </c>
      <c r="G49" s="67">
        <f t="shared" si="2"/>
        <v>0</v>
      </c>
      <c r="H49" s="67">
        <f t="shared" si="2"/>
        <v>0</v>
      </c>
      <c r="I49" s="67">
        <f t="shared" si="2"/>
        <v>1</v>
      </c>
      <c r="J49" s="67">
        <f t="shared" si="2"/>
        <v>0</v>
      </c>
      <c r="K49" s="67">
        <f t="shared" si="2"/>
        <v>0</v>
      </c>
      <c r="L49" s="67">
        <f t="shared" si="2"/>
        <v>0</v>
      </c>
      <c r="M49" s="72">
        <f t="shared" si="2"/>
        <v>0</v>
      </c>
      <c r="N49" s="69">
        <f t="shared" si="2"/>
        <v>1</v>
      </c>
      <c r="O49" s="67">
        <f t="shared" si="2"/>
        <v>0</v>
      </c>
      <c r="P49" s="67">
        <f t="shared" si="2"/>
        <v>0</v>
      </c>
      <c r="Q49" s="67">
        <f t="shared" si="2"/>
        <v>0</v>
      </c>
      <c r="R49" s="67">
        <f t="shared" si="2"/>
        <v>1</v>
      </c>
      <c r="S49" s="69">
        <f t="shared" si="2"/>
        <v>0</v>
      </c>
      <c r="T49" s="67">
        <f t="shared" ref="T49:AE49" si="3">SUM(T50:T58)</f>
        <v>1</v>
      </c>
      <c r="U49" s="67">
        <f t="shared" si="3"/>
        <v>1</v>
      </c>
      <c r="V49" s="67">
        <f t="shared" si="3"/>
        <v>0</v>
      </c>
      <c r="W49" s="69">
        <f t="shared" si="3"/>
        <v>1</v>
      </c>
      <c r="X49" s="67">
        <f t="shared" si="3"/>
        <v>0</v>
      </c>
      <c r="Y49" s="67">
        <f t="shared" si="3"/>
        <v>0</v>
      </c>
      <c r="Z49" s="67">
        <f t="shared" si="3"/>
        <v>0</v>
      </c>
      <c r="AA49" s="69">
        <f t="shared" si="3"/>
        <v>0</v>
      </c>
      <c r="AB49" s="72">
        <f t="shared" si="3"/>
        <v>0</v>
      </c>
      <c r="AC49" s="69">
        <f t="shared" si="3"/>
        <v>0</v>
      </c>
      <c r="AD49" s="67">
        <f t="shared" si="3"/>
        <v>0</v>
      </c>
      <c r="AE49" s="72">
        <f t="shared" si="3"/>
        <v>0</v>
      </c>
      <c r="AF49" s="88">
        <f t="shared" ref="AF49:AM49" si="4">SUM(AF50:AF58)</f>
        <v>1</v>
      </c>
      <c r="AG49" s="78">
        <f t="shared" si="4"/>
        <v>0</v>
      </c>
      <c r="AH49" s="78">
        <f t="shared" si="4"/>
        <v>1</v>
      </c>
      <c r="AI49" s="79">
        <f t="shared" si="4"/>
        <v>0</v>
      </c>
      <c r="AJ49" s="30">
        <f t="shared" si="4"/>
        <v>0</v>
      </c>
      <c r="AK49" s="31">
        <f t="shared" si="4"/>
        <v>0</v>
      </c>
      <c r="AL49" s="32">
        <f t="shared" si="4"/>
        <v>0</v>
      </c>
      <c r="AM49" s="34">
        <f t="shared" si="4"/>
        <v>0</v>
      </c>
      <c r="AN49" s="22">
        <f t="shared" ref="AN49:AN57" si="5">SUM(D49:AM49)</f>
        <v>8</v>
      </c>
    </row>
    <row r="50" spans="1:40">
      <c r="A50" s="21">
        <v>1</v>
      </c>
      <c r="B50" s="25" t="s">
        <v>57</v>
      </c>
      <c r="C50" s="153" t="s">
        <v>46</v>
      </c>
      <c r="D50" s="27"/>
      <c r="E50" s="27"/>
      <c r="F50" s="27"/>
      <c r="G50" s="27"/>
      <c r="H50" s="27"/>
      <c r="I50" s="168">
        <v>1</v>
      </c>
      <c r="J50" s="27"/>
      <c r="K50" s="27"/>
      <c r="L50" s="27"/>
      <c r="M50" s="112"/>
      <c r="N50" s="70"/>
      <c r="O50" s="27"/>
      <c r="P50" s="27"/>
      <c r="Q50" s="27"/>
      <c r="R50" s="27"/>
      <c r="S50" s="70"/>
      <c r="T50" s="70"/>
      <c r="U50" s="70"/>
      <c r="V50" s="70"/>
      <c r="W50" s="70"/>
      <c r="X50" s="70"/>
      <c r="Y50" s="70"/>
      <c r="Z50" s="70"/>
      <c r="AA50" s="70"/>
      <c r="AB50" s="29"/>
      <c r="AC50" s="70"/>
      <c r="AD50" s="70"/>
      <c r="AE50" s="29"/>
      <c r="AF50" s="89"/>
      <c r="AG50" s="80"/>
      <c r="AH50" s="80"/>
      <c r="AI50" s="81"/>
      <c r="AJ50" s="35"/>
      <c r="AK50" s="35"/>
      <c r="AL50" s="33"/>
      <c r="AM50" s="40"/>
      <c r="AN50" s="21">
        <f t="shared" si="5"/>
        <v>1</v>
      </c>
    </row>
    <row r="51" spans="1:40">
      <c r="A51" s="21">
        <v>2</v>
      </c>
      <c r="B51" s="25" t="s">
        <v>60</v>
      </c>
      <c r="C51" s="97" t="s">
        <v>48</v>
      </c>
      <c r="D51" s="27"/>
      <c r="E51" s="27"/>
      <c r="F51" s="27"/>
      <c r="G51" s="27"/>
      <c r="H51" s="27"/>
      <c r="I51" s="27"/>
      <c r="J51" s="27"/>
      <c r="K51" s="155"/>
      <c r="L51" s="27"/>
      <c r="M51" s="112"/>
      <c r="N51" s="70"/>
      <c r="O51" s="19"/>
      <c r="P51" s="27"/>
      <c r="Q51" s="27"/>
      <c r="R51" s="27"/>
      <c r="S51" s="70"/>
      <c r="T51" s="70"/>
      <c r="U51" s="70"/>
      <c r="V51" s="70"/>
      <c r="W51" s="70"/>
      <c r="X51" s="70"/>
      <c r="Y51" s="70"/>
      <c r="Z51" s="70"/>
      <c r="AA51" s="70"/>
      <c r="AB51" s="29"/>
      <c r="AC51" s="70"/>
      <c r="AD51" s="70"/>
      <c r="AE51" s="29"/>
      <c r="AF51" s="89"/>
      <c r="AG51" s="80"/>
      <c r="AH51" s="80"/>
      <c r="AI51" s="81"/>
      <c r="AJ51" s="35"/>
      <c r="AK51" s="35"/>
      <c r="AL51" s="33"/>
      <c r="AM51" s="40"/>
      <c r="AN51" s="21">
        <f t="shared" si="5"/>
        <v>0</v>
      </c>
    </row>
    <row r="52" spans="1:40">
      <c r="A52" s="97"/>
      <c r="B52" s="154" t="s">
        <v>66</v>
      </c>
      <c r="C52" s="97" t="s">
        <v>67</v>
      </c>
      <c r="D52" s="155"/>
      <c r="E52" s="155"/>
      <c r="F52" s="155"/>
      <c r="G52" s="155"/>
      <c r="H52" s="155"/>
      <c r="I52" s="155"/>
      <c r="J52" s="155"/>
      <c r="K52" s="155"/>
      <c r="L52" s="155"/>
      <c r="M52" s="171"/>
      <c r="N52" s="168">
        <v>1</v>
      </c>
      <c r="O52" s="172"/>
      <c r="P52" s="155"/>
      <c r="Q52" s="155"/>
      <c r="R52" s="155"/>
      <c r="S52" s="158"/>
      <c r="T52" s="158"/>
      <c r="U52" s="158"/>
      <c r="V52" s="158"/>
      <c r="W52" s="158"/>
      <c r="X52" s="158"/>
      <c r="Y52" s="158"/>
      <c r="Z52" s="158"/>
      <c r="AA52" s="158"/>
      <c r="AB52" s="156"/>
      <c r="AC52" s="158"/>
      <c r="AD52" s="158"/>
      <c r="AE52" s="156"/>
      <c r="AF52" s="159"/>
      <c r="AG52" s="160"/>
      <c r="AH52" s="160">
        <v>1</v>
      </c>
      <c r="AI52" s="161"/>
      <c r="AJ52" s="162"/>
      <c r="AK52" s="163"/>
      <c r="AL52" s="164"/>
      <c r="AM52" s="165"/>
      <c r="AN52" s="21">
        <f t="shared" si="5"/>
        <v>2</v>
      </c>
    </row>
    <row r="53" spans="1:40">
      <c r="A53" s="97"/>
      <c r="B53" s="154" t="s">
        <v>80</v>
      </c>
      <c r="C53" s="97" t="s">
        <v>79</v>
      </c>
      <c r="D53" s="155"/>
      <c r="E53" s="155"/>
      <c r="F53" s="155"/>
      <c r="G53" s="155"/>
      <c r="H53" s="155"/>
      <c r="I53" s="155"/>
      <c r="J53" s="155"/>
      <c r="K53" s="155"/>
      <c r="L53" s="155"/>
      <c r="M53" s="171"/>
      <c r="N53" s="158"/>
      <c r="O53" s="172"/>
      <c r="P53" s="155"/>
      <c r="Q53" s="155"/>
      <c r="R53" s="170">
        <v>1</v>
      </c>
      <c r="S53" s="158"/>
      <c r="T53" s="158"/>
      <c r="U53" s="158"/>
      <c r="V53" s="158"/>
      <c r="W53" s="158"/>
      <c r="X53" s="158"/>
      <c r="Y53" s="158"/>
      <c r="Z53" s="158"/>
      <c r="AA53" s="158"/>
      <c r="AB53" s="156"/>
      <c r="AC53" s="158"/>
      <c r="AD53" s="158"/>
      <c r="AE53" s="156"/>
      <c r="AF53" s="159"/>
      <c r="AG53" s="160"/>
      <c r="AH53" s="160"/>
      <c r="AI53" s="161"/>
      <c r="AJ53" s="162"/>
      <c r="AK53" s="163"/>
      <c r="AL53" s="164"/>
      <c r="AM53" s="165"/>
      <c r="AN53" s="21">
        <f t="shared" si="5"/>
        <v>1</v>
      </c>
    </row>
    <row r="54" spans="1:40">
      <c r="A54" s="97"/>
      <c r="B54" s="154" t="s">
        <v>77</v>
      </c>
      <c r="C54" s="97" t="s">
        <v>67</v>
      </c>
      <c r="D54" s="155"/>
      <c r="E54" s="155"/>
      <c r="F54" s="155"/>
      <c r="G54" s="155"/>
      <c r="H54" s="155"/>
      <c r="I54" s="155"/>
      <c r="J54" s="155"/>
      <c r="K54" s="155"/>
      <c r="L54" s="155"/>
      <c r="M54" s="171"/>
      <c r="N54" s="158"/>
      <c r="O54" s="172"/>
      <c r="P54" s="155"/>
      <c r="Q54" s="155"/>
      <c r="R54" s="155"/>
      <c r="S54" s="158"/>
      <c r="T54" s="170">
        <v>1</v>
      </c>
      <c r="U54" s="158"/>
      <c r="V54" s="158"/>
      <c r="W54" s="158"/>
      <c r="X54" s="158"/>
      <c r="Y54" s="158"/>
      <c r="Z54" s="158"/>
      <c r="AA54" s="158"/>
      <c r="AB54" s="156"/>
      <c r="AC54" s="158"/>
      <c r="AD54" s="158"/>
      <c r="AE54" s="156"/>
      <c r="AF54" s="159"/>
      <c r="AG54" s="160"/>
      <c r="AH54" s="160"/>
      <c r="AI54" s="161"/>
      <c r="AJ54" s="162"/>
      <c r="AK54" s="163"/>
      <c r="AL54" s="164"/>
      <c r="AM54" s="165"/>
      <c r="AN54" s="21">
        <f t="shared" si="5"/>
        <v>1</v>
      </c>
    </row>
    <row r="55" spans="1:40">
      <c r="A55" s="97"/>
      <c r="B55" s="154" t="s">
        <v>88</v>
      </c>
      <c r="C55" s="97" t="s">
        <v>89</v>
      </c>
      <c r="D55" s="155"/>
      <c r="E55" s="155"/>
      <c r="F55" s="155"/>
      <c r="G55" s="155"/>
      <c r="H55" s="155"/>
      <c r="I55" s="155"/>
      <c r="J55" s="155"/>
      <c r="K55" s="155"/>
      <c r="L55" s="155"/>
      <c r="M55" s="171"/>
      <c r="N55" s="158"/>
      <c r="O55" s="172"/>
      <c r="P55" s="155"/>
      <c r="Q55" s="155"/>
      <c r="R55" s="155"/>
      <c r="S55" s="158"/>
      <c r="T55" s="158"/>
      <c r="U55" s="170">
        <v>1</v>
      </c>
      <c r="V55" s="158"/>
      <c r="W55" s="158"/>
      <c r="X55" s="158"/>
      <c r="Y55" s="158"/>
      <c r="Z55" s="158"/>
      <c r="AA55" s="158"/>
      <c r="AB55" s="156"/>
      <c r="AC55" s="158"/>
      <c r="AD55" s="158"/>
      <c r="AE55" s="156"/>
      <c r="AF55" s="159"/>
      <c r="AG55" s="160"/>
      <c r="AH55" s="160"/>
      <c r="AI55" s="161"/>
      <c r="AJ55" s="162"/>
      <c r="AK55" s="163"/>
      <c r="AL55" s="164"/>
      <c r="AM55" s="165"/>
      <c r="AN55" s="21">
        <f t="shared" si="5"/>
        <v>1</v>
      </c>
    </row>
    <row r="56" spans="1:40">
      <c r="A56" s="97"/>
      <c r="B56" s="154" t="s">
        <v>92</v>
      </c>
      <c r="C56" s="97" t="s">
        <v>82</v>
      </c>
      <c r="D56" s="155"/>
      <c r="E56" s="155"/>
      <c r="F56" s="155"/>
      <c r="G56" s="155"/>
      <c r="H56" s="155"/>
      <c r="I56" s="155"/>
      <c r="J56" s="155"/>
      <c r="K56" s="155"/>
      <c r="L56" s="155"/>
      <c r="M56" s="171"/>
      <c r="N56" s="158"/>
      <c r="O56" s="172"/>
      <c r="P56" s="155"/>
      <c r="Q56" s="155"/>
      <c r="R56" s="155"/>
      <c r="S56" s="158"/>
      <c r="T56" s="158"/>
      <c r="U56" s="158"/>
      <c r="V56" s="158"/>
      <c r="W56" s="170">
        <v>1</v>
      </c>
      <c r="X56" s="158"/>
      <c r="Y56" s="158"/>
      <c r="Z56" s="158"/>
      <c r="AA56" s="158"/>
      <c r="AB56" s="156"/>
      <c r="AC56" s="158"/>
      <c r="AD56" s="158"/>
      <c r="AE56" s="156"/>
      <c r="AF56" s="159"/>
      <c r="AG56" s="160"/>
      <c r="AH56" s="160"/>
      <c r="AI56" s="161"/>
      <c r="AJ56" s="162"/>
      <c r="AK56" s="163"/>
      <c r="AL56" s="164"/>
      <c r="AM56" s="165"/>
      <c r="AN56" s="21">
        <f t="shared" si="5"/>
        <v>1</v>
      </c>
    </row>
    <row r="57" spans="1:40" ht="13.5" thickBot="1">
      <c r="A57" s="22">
        <v>3</v>
      </c>
      <c r="B57" s="26" t="s">
        <v>62</v>
      </c>
      <c r="C57" s="97" t="s">
        <v>96</v>
      </c>
      <c r="D57" s="36"/>
      <c r="E57" s="36"/>
      <c r="F57" s="36"/>
      <c r="G57" s="36"/>
      <c r="H57" s="36"/>
      <c r="I57" s="36"/>
      <c r="J57" s="36"/>
      <c r="K57" s="36"/>
      <c r="L57" s="36"/>
      <c r="M57" s="37"/>
      <c r="N57" s="71"/>
      <c r="O57" s="36"/>
      <c r="P57" s="36"/>
      <c r="Q57" s="36"/>
      <c r="R57" s="36"/>
      <c r="S57" s="71"/>
      <c r="T57" s="71"/>
      <c r="U57" s="71"/>
      <c r="V57" s="71"/>
      <c r="W57" s="71"/>
      <c r="X57" s="71"/>
      <c r="Y57" s="71"/>
      <c r="Z57" s="71"/>
      <c r="AA57" s="71"/>
      <c r="AB57" s="37"/>
      <c r="AC57" s="119"/>
      <c r="AD57" s="71"/>
      <c r="AE57" s="37"/>
      <c r="AF57" s="90">
        <v>1</v>
      </c>
      <c r="AG57" s="82"/>
      <c r="AH57" s="82"/>
      <c r="AI57" s="83"/>
      <c r="AJ57" s="38"/>
      <c r="AK57" s="42"/>
      <c r="AL57" s="39"/>
      <c r="AM57" s="41"/>
      <c r="AN57" s="22">
        <f t="shared" si="5"/>
        <v>1</v>
      </c>
    </row>
  </sheetData>
  <mergeCells count="8">
    <mergeCell ref="A48:A49"/>
    <mergeCell ref="B48:B49"/>
    <mergeCell ref="C48:C49"/>
    <mergeCell ref="A1:C1"/>
    <mergeCell ref="A47:C47"/>
    <mergeCell ref="A2:A3"/>
    <mergeCell ref="B2:B3"/>
    <mergeCell ref="C2:C3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</vt:lpstr>
      <vt:lpstr>bramki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kasia</cp:lastModifiedBy>
  <cp:lastPrinted>2015-02-06T17:24:45Z</cp:lastPrinted>
  <dcterms:created xsi:type="dcterms:W3CDTF">1997-02-26T13:46:56Z</dcterms:created>
  <dcterms:modified xsi:type="dcterms:W3CDTF">2015-02-19T09:33:07Z</dcterms:modified>
</cp:coreProperties>
</file>